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L99" s="1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L99" i="27" l="1"/>
  <c r="AL99" i="24"/>
  <c r="AK99"/>
  <c r="AB93" i="63"/>
  <c r="AB89"/>
  <c r="AB64"/>
  <c r="AB60"/>
  <c r="AB56"/>
  <c r="AB24"/>
  <c r="AB12"/>
  <c r="AB97" i="62"/>
  <c r="AB93"/>
  <c r="AB89"/>
  <c r="AB85"/>
  <c r="AB81"/>
  <c r="AB77"/>
  <c r="AB73"/>
  <c r="AB69"/>
  <c r="AB65"/>
  <c r="AD65" s="1"/>
  <c r="AB61"/>
  <c r="AB57"/>
  <c r="AB53"/>
  <c r="AB49"/>
  <c r="AB45"/>
  <c r="AB41"/>
  <c r="AB37"/>
  <c r="AB33"/>
  <c r="AB29"/>
  <c r="AB25"/>
  <c r="AB21"/>
  <c r="AB17"/>
  <c r="AD17" s="1"/>
  <c r="AB13"/>
  <c r="AB9"/>
  <c r="AB5"/>
  <c r="AB60"/>
  <c r="AB36"/>
  <c r="AB93" i="61"/>
  <c r="AB89"/>
  <c r="AB73"/>
  <c r="AB56"/>
  <c r="AB44"/>
  <c r="AB40"/>
  <c r="AB12"/>
  <c r="AA5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F25" s="1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F81" s="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F54" s="1"/>
  <c r="B55"/>
  <c r="C55"/>
  <c r="F55" s="1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F19"/>
  <c r="U18"/>
  <c r="F18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U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U14"/>
  <c r="N14"/>
  <c r="F14"/>
  <c r="U13"/>
  <c r="F13"/>
  <c r="U12"/>
  <c r="N12"/>
  <c r="F12"/>
  <c r="U11"/>
  <c r="F11"/>
  <c r="U10"/>
  <c r="N10"/>
  <c r="F10"/>
  <c r="U9"/>
  <c r="F9"/>
  <c r="U8"/>
  <c r="N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U54"/>
  <c r="U53"/>
  <c r="N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15" i="57" l="1"/>
  <c r="F5"/>
  <c r="F15" i="58"/>
  <c r="F7"/>
  <c r="F21" i="62"/>
  <c r="C99" i="56"/>
  <c r="F50" i="58"/>
  <c r="F1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O98"/>
  <c r="V24" i="56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N60"/>
  <c r="O60" s="1"/>
  <c r="F61"/>
  <c r="O64"/>
  <c r="O72"/>
  <c r="O80"/>
  <c r="O92"/>
  <c r="O45" i="56"/>
  <c r="O65"/>
  <c r="V3" i="55"/>
  <c r="V66"/>
  <c r="V36" i="5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86" i="55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25" i="58"/>
  <c r="V70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88"/>
  <c r="V92"/>
  <c r="V96"/>
  <c r="F3" i="56"/>
  <c r="F99" s="1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O93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O9"/>
  <c r="G58"/>
  <c r="O58" s="1"/>
  <c r="V51"/>
  <c r="O78" i="56"/>
  <c r="O66"/>
  <c r="O62"/>
  <c r="O54"/>
  <c r="O46"/>
  <c r="O30"/>
  <c r="O26"/>
  <c r="O10"/>
  <c r="O78" i="55"/>
  <c r="O66"/>
  <c r="V26" i="56"/>
  <c r="O86"/>
  <c r="G82" i="55"/>
  <c r="V82" s="1"/>
  <c r="G74"/>
  <c r="O74" s="1"/>
  <c r="G30"/>
  <c r="V30" s="1"/>
  <c r="O70"/>
  <c r="O62"/>
  <c r="O57" i="56"/>
  <c r="O15"/>
  <c r="O35"/>
  <c r="O13"/>
  <c r="G95" i="55"/>
  <c r="V95" s="1"/>
  <c r="G91"/>
  <c r="V91" s="1"/>
  <c r="G87"/>
  <c r="V87" s="1"/>
  <c r="G75"/>
  <c r="V75" s="1"/>
  <c r="G71"/>
  <c r="G59"/>
  <c r="V59" s="1"/>
  <c r="G55"/>
  <c r="V55" s="1"/>
  <c r="G43"/>
  <c r="V43" s="1"/>
  <c r="G31"/>
  <c r="V31" s="1"/>
  <c r="G7"/>
  <c r="V7" s="1"/>
  <c r="O46"/>
  <c r="O38"/>
  <c r="V74" i="58"/>
  <c r="O45"/>
  <c r="V26"/>
  <c r="V65"/>
  <c r="G58" i="57"/>
  <c r="V58" s="1"/>
  <c r="G54"/>
  <c r="V54" s="1"/>
  <c r="G10"/>
  <c r="V10" s="1"/>
  <c r="G6"/>
  <c r="O6" s="1"/>
  <c r="O57" i="58"/>
  <c r="G90" i="57"/>
  <c r="V90" s="1"/>
  <c r="G46"/>
  <c r="V46" s="1"/>
  <c r="G42"/>
  <c r="V42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V58"/>
  <c r="N99" i="61"/>
  <c r="O10" i="55"/>
  <c r="V10"/>
  <c r="F99" i="57"/>
  <c r="O80"/>
  <c r="V80"/>
  <c r="O6" i="55"/>
  <c r="V6"/>
  <c r="V26"/>
  <c r="O26"/>
  <c r="B30" i="78"/>
  <c r="K26"/>
  <c r="N52"/>
  <c r="G52"/>
  <c r="P76"/>
  <c r="P20"/>
  <c r="B25"/>
  <c r="H76"/>
  <c r="K76"/>
  <c r="H70"/>
  <c r="H14"/>
  <c r="J61"/>
  <c r="K42"/>
  <c r="G23"/>
  <c r="Q40"/>
  <c r="O84"/>
  <c r="N59"/>
  <c r="P17"/>
  <c r="O15"/>
  <c r="N87"/>
  <c r="G29"/>
  <c r="H51"/>
  <c r="J76"/>
  <c r="Q94"/>
  <c r="Q89"/>
  <c r="K72"/>
  <c r="B98"/>
  <c r="G39"/>
  <c r="O13"/>
  <c r="L91"/>
  <c r="L73"/>
  <c r="G83"/>
  <c r="L17"/>
  <c r="H39"/>
  <c r="I87"/>
  <c r="N97"/>
  <c r="B50"/>
  <c r="J63"/>
  <c r="J35"/>
  <c r="Q5"/>
  <c r="L23"/>
  <c r="J15"/>
  <c r="O83"/>
  <c r="Q28"/>
  <c r="I64"/>
  <c r="Q62"/>
  <c r="N69"/>
  <c r="I41"/>
  <c r="K81"/>
  <c r="B35"/>
  <c r="L82"/>
  <c r="G56"/>
  <c r="N64"/>
  <c r="G58"/>
  <c r="J3"/>
  <c r="J37"/>
  <c r="K31"/>
  <c r="K79"/>
  <c r="K51"/>
  <c r="N92"/>
  <c r="H18"/>
  <c r="K30"/>
  <c r="Q33"/>
  <c r="N19"/>
  <c r="G43"/>
  <c r="B76"/>
  <c r="G74"/>
  <c r="I32"/>
  <c r="E1"/>
  <c r="I60"/>
  <c r="L42"/>
  <c r="K87"/>
  <c r="G34"/>
  <c r="I12"/>
  <c r="J80"/>
  <c r="H10"/>
  <c r="B78"/>
  <c r="O41"/>
  <c r="O67"/>
  <c r="P26"/>
  <c r="O88"/>
  <c r="N17"/>
  <c r="H81"/>
  <c r="H87"/>
  <c r="P34"/>
  <c r="G3"/>
  <c r="L46"/>
  <c r="K90"/>
  <c r="G44"/>
  <c r="B88"/>
  <c r="N36"/>
  <c r="N43"/>
  <c r="O78"/>
  <c r="J72"/>
  <c r="H84"/>
  <c r="L79"/>
  <c r="J28"/>
  <c r="N50"/>
  <c r="P94"/>
  <c r="B57"/>
  <c r="I63"/>
  <c r="I35"/>
  <c r="O4"/>
  <c r="B5"/>
  <c r="I15"/>
  <c r="N83"/>
  <c r="P39"/>
  <c r="K75"/>
  <c r="G73"/>
  <c r="P38"/>
  <c r="O44"/>
  <c r="G90"/>
  <c r="B29"/>
  <c r="N22"/>
  <c r="L85"/>
  <c r="Q65"/>
  <c r="H57"/>
  <c r="K3"/>
  <c r="L37"/>
  <c r="I21"/>
  <c r="J79"/>
  <c r="J51"/>
  <c r="Q92"/>
  <c r="L54"/>
  <c r="B48"/>
  <c r="P10"/>
  <c r="J93"/>
  <c r="K8"/>
  <c r="G9"/>
  <c r="G48"/>
  <c r="L32"/>
  <c r="N31"/>
  <c r="F1"/>
  <c r="P4"/>
  <c r="K74"/>
  <c r="H89"/>
  <c r="H33"/>
  <c r="L60"/>
  <c r="K55"/>
  <c r="Q51"/>
  <c r="H60"/>
  <c r="L59"/>
  <c r="P59"/>
  <c r="Q88"/>
  <c r="P16"/>
  <c r="G16"/>
  <c r="H93"/>
  <c r="P85"/>
  <c r="P37"/>
  <c r="G5"/>
  <c r="O61"/>
  <c r="G27"/>
  <c r="G96"/>
  <c r="G28"/>
  <c r="H58"/>
  <c r="B14"/>
  <c r="L70"/>
  <c r="G84"/>
  <c r="J27"/>
  <c r="I46"/>
  <c r="L36"/>
  <c r="B95"/>
  <c r="O81"/>
  <c r="L52"/>
  <c r="L24"/>
  <c r="B2"/>
  <c r="H45"/>
  <c r="L4"/>
  <c r="Q72"/>
  <c r="O28"/>
  <c r="I75"/>
  <c r="B64"/>
  <c r="N38"/>
  <c r="N44"/>
  <c r="I80"/>
  <c r="L95"/>
  <c r="N5"/>
  <c r="L7"/>
  <c r="B86"/>
  <c r="G35"/>
  <c r="I88"/>
  <c r="J34"/>
  <c r="P86"/>
  <c r="I68"/>
  <c r="I40"/>
  <c r="P92"/>
  <c r="K37"/>
  <c r="B91"/>
  <c r="P12"/>
  <c r="G87"/>
  <c r="B74"/>
  <c r="I83"/>
  <c r="K77"/>
  <c r="K33"/>
  <c r="Q20"/>
  <c r="B18"/>
  <c r="B59"/>
  <c r="Q35"/>
  <c r="G67"/>
  <c r="G11"/>
  <c r="K60"/>
  <c r="I45"/>
  <c r="G24"/>
  <c r="O40"/>
  <c r="O85"/>
  <c r="Q71"/>
  <c r="B34"/>
  <c r="I85"/>
  <c r="H55"/>
  <c r="O19"/>
  <c r="P56"/>
  <c r="P8"/>
  <c r="P87"/>
  <c r="J31"/>
  <c r="B85"/>
  <c r="I29"/>
  <c r="Q97"/>
  <c r="Q10"/>
  <c r="B68"/>
  <c r="J73"/>
  <c r="H83"/>
  <c r="I16"/>
  <c r="J39"/>
  <c r="N63"/>
  <c r="P97"/>
  <c r="B51"/>
  <c r="K63"/>
  <c r="K35"/>
  <c r="O5"/>
  <c r="B49"/>
  <c r="K15"/>
  <c r="P83"/>
  <c r="N28"/>
  <c r="H72"/>
  <c r="N65"/>
  <c r="P79"/>
  <c r="J40"/>
  <c r="L81"/>
  <c r="B41"/>
  <c r="J67"/>
  <c r="L11"/>
  <c r="O64"/>
  <c r="H36"/>
  <c r="L88"/>
  <c r="L34"/>
  <c r="I20"/>
  <c r="L68"/>
  <c r="L40"/>
  <c r="O92"/>
  <c r="K47"/>
  <c r="L30"/>
  <c r="J48"/>
  <c r="G13"/>
  <c r="L13"/>
  <c r="H73"/>
  <c r="K41"/>
  <c r="K97"/>
  <c r="Q8"/>
  <c r="P74"/>
  <c r="L76"/>
  <c r="P31"/>
  <c r="D1"/>
  <c r="P5"/>
  <c r="Q50"/>
  <c r="H68"/>
  <c r="H12"/>
  <c r="J60"/>
  <c r="K44"/>
  <c r="J97"/>
  <c r="Q66"/>
  <c r="Q32"/>
  <c r="N47"/>
  <c r="P27"/>
  <c r="B73"/>
  <c r="Q22"/>
  <c r="H17"/>
  <c r="P67"/>
  <c r="P19"/>
  <c r="I73"/>
  <c r="N3"/>
  <c r="P78"/>
  <c r="G40"/>
  <c r="I70"/>
  <c r="O23"/>
  <c r="Q81"/>
  <c r="L83"/>
  <c r="O70"/>
  <c r="L16"/>
  <c r="H43"/>
  <c r="I49"/>
  <c r="I11"/>
  <c r="Q11"/>
  <c r="N71"/>
  <c r="J50"/>
  <c r="Q15"/>
  <c r="N58"/>
  <c r="B63"/>
  <c r="O98"/>
  <c r="J22"/>
  <c r="O31"/>
  <c r="N79"/>
  <c r="H20"/>
  <c r="P44"/>
  <c r="K80"/>
  <c r="P89"/>
  <c r="O14"/>
  <c r="G60"/>
  <c r="N75"/>
  <c r="B90"/>
  <c r="G32"/>
  <c r="J47"/>
  <c r="L75"/>
  <c r="H74"/>
  <c r="K66"/>
  <c r="K86"/>
  <c r="L48"/>
  <c r="I8"/>
  <c r="G54"/>
  <c r="J13"/>
  <c r="N25"/>
  <c r="Q19"/>
  <c r="I98"/>
  <c r="J46"/>
  <c r="O18"/>
  <c r="B12"/>
  <c r="L44"/>
  <c r="P53"/>
  <c r="G64"/>
  <c r="G8"/>
  <c r="J91"/>
  <c r="J62"/>
  <c r="G30"/>
  <c r="O51"/>
  <c r="O95"/>
  <c r="G49"/>
  <c r="I25"/>
  <c r="K56"/>
  <c r="J18"/>
  <c r="K59"/>
  <c r="I7"/>
  <c r="K84"/>
  <c r="G45"/>
  <c r="B37"/>
  <c r="N91"/>
  <c r="P23"/>
  <c r="N56"/>
  <c r="Q13"/>
  <c r="H27"/>
  <c r="J98"/>
  <c r="N70"/>
  <c r="K14"/>
  <c r="H40"/>
  <c r="K46"/>
  <c r="P96"/>
  <c r="P11"/>
  <c r="B72"/>
  <c r="I50"/>
  <c r="G41"/>
  <c r="Q43"/>
  <c r="B89"/>
  <c r="N98"/>
  <c r="I22"/>
  <c r="J45"/>
  <c r="P40"/>
  <c r="G62"/>
  <c r="P75"/>
  <c r="B79"/>
  <c r="P7"/>
  <c r="J84"/>
  <c r="G55"/>
  <c r="Q64"/>
  <c r="Q55"/>
  <c r="H31"/>
  <c r="L47"/>
  <c r="I31"/>
  <c r="I39"/>
  <c r="J66"/>
  <c r="J86"/>
  <c r="K29"/>
  <c r="O94"/>
  <c r="I34"/>
  <c r="J32"/>
  <c r="K34"/>
  <c r="Q6"/>
  <c r="Q91"/>
  <c r="B94"/>
  <c r="G7"/>
  <c r="J55"/>
  <c r="L87"/>
  <c r="K28"/>
  <c r="Q54"/>
  <c r="I91"/>
  <c r="Q87"/>
  <c r="N18"/>
  <c r="Q69"/>
  <c r="G22"/>
  <c r="B31"/>
  <c r="G93"/>
  <c r="L22"/>
  <c r="I67"/>
  <c r="L18"/>
  <c r="Q68"/>
  <c r="I19"/>
  <c r="G65"/>
  <c r="O30"/>
  <c r="Q25"/>
  <c r="G20"/>
  <c r="N85"/>
  <c r="L92"/>
  <c r="P14"/>
  <c r="Q78"/>
  <c r="L72"/>
  <c r="B16"/>
  <c r="K6"/>
  <c r="I48"/>
  <c r="I23"/>
  <c r="P71"/>
  <c r="B44"/>
  <c r="L63"/>
  <c r="L35"/>
  <c r="Q4"/>
  <c r="H65"/>
  <c r="L15"/>
  <c r="Q83"/>
  <c r="O39"/>
  <c r="L45"/>
  <c r="H23"/>
  <c r="N40"/>
  <c r="K38"/>
  <c r="I95"/>
  <c r="O17"/>
  <c r="N15"/>
  <c r="P80"/>
  <c r="P62"/>
  <c r="G57"/>
  <c r="L3"/>
  <c r="J36"/>
  <c r="P88"/>
  <c r="I79"/>
  <c r="I51"/>
  <c r="K7"/>
  <c r="Q52"/>
  <c r="O96"/>
  <c r="I36"/>
  <c r="L12"/>
  <c r="L74"/>
  <c r="N81"/>
  <c r="Q9"/>
  <c r="K32"/>
  <c r="Q31"/>
  <c r="C1"/>
  <c r="N4"/>
  <c r="O35"/>
  <c r="G89"/>
  <c r="G33"/>
  <c r="K71"/>
  <c r="G72"/>
  <c r="J94"/>
  <c r="O66"/>
  <c r="Q30"/>
  <c r="O46"/>
  <c r="O89"/>
  <c r="N14"/>
  <c r="H59"/>
  <c r="O47"/>
  <c r="P84"/>
  <c r="P36"/>
  <c r="G25"/>
  <c r="B53"/>
  <c r="O91"/>
  <c r="B4"/>
  <c r="I90"/>
  <c r="Q12"/>
  <c r="J83"/>
  <c r="N96"/>
  <c r="O11"/>
  <c r="I27"/>
  <c r="H46"/>
  <c r="K49"/>
  <c r="K11"/>
  <c r="N11"/>
  <c r="K50"/>
  <c r="K22"/>
  <c r="I44"/>
  <c r="B96"/>
  <c r="P98"/>
  <c r="P70"/>
  <c r="O59"/>
  <c r="K64"/>
  <c r="L43"/>
  <c r="P41"/>
  <c r="Q44"/>
  <c r="L80"/>
  <c r="N86"/>
  <c r="B92"/>
  <c r="G61"/>
  <c r="O75"/>
  <c r="I3"/>
  <c r="J7"/>
  <c r="O12"/>
  <c r="B71"/>
  <c r="L51"/>
  <c r="O55"/>
  <c r="K27"/>
  <c r="P82"/>
  <c r="G66"/>
  <c r="B15"/>
  <c r="K12"/>
  <c r="B8"/>
  <c r="N67"/>
  <c r="K73"/>
  <c r="L49"/>
  <c r="Q61"/>
  <c r="G91"/>
  <c r="Q84"/>
  <c r="I10"/>
  <c r="J44"/>
  <c r="N39"/>
  <c r="Q14"/>
  <c r="Q36"/>
  <c r="K91"/>
  <c r="H90"/>
  <c r="P18"/>
  <c r="H50"/>
  <c r="G53"/>
  <c r="I77"/>
  <c r="Q63"/>
  <c r="Q29"/>
  <c r="L21"/>
  <c r="B40"/>
  <c r="G42"/>
  <c r="O54"/>
  <c r="K39"/>
  <c r="P95"/>
  <c r="I96"/>
  <c r="I84"/>
  <c r="H52"/>
  <c r="J90"/>
  <c r="P47"/>
  <c r="Q23"/>
  <c r="G79"/>
  <c r="B43"/>
  <c r="N27"/>
  <c r="I86"/>
  <c r="N24"/>
  <c r="H95"/>
  <c r="H3"/>
  <c r="N73"/>
  <c r="G77"/>
  <c r="L62"/>
  <c r="K69"/>
  <c r="Q77"/>
  <c r="Q26"/>
  <c r="N46"/>
  <c r="Q59"/>
  <c r="L71"/>
  <c r="N41"/>
  <c r="P55"/>
  <c r="J53"/>
  <c r="J71"/>
  <c r="L93"/>
  <c r="O3"/>
  <c r="P69"/>
  <c r="J41"/>
  <c r="J9"/>
  <c r="N30"/>
  <c r="H2"/>
  <c r="H15"/>
  <c r="N90"/>
  <c r="J14"/>
  <c r="P60"/>
  <c r="Q60"/>
  <c r="Q57"/>
  <c r="J12"/>
  <c r="N13"/>
  <c r="I82"/>
  <c r="H54"/>
  <c r="Q95"/>
  <c r="L10"/>
  <c r="I62"/>
  <c r="O21"/>
  <c r="B93"/>
  <c r="Q47"/>
  <c r="J78"/>
  <c r="G70"/>
  <c r="B24"/>
  <c r="G98"/>
  <c r="H91"/>
  <c r="J96"/>
  <c r="N23"/>
  <c r="P28"/>
  <c r="J20"/>
  <c r="B38"/>
  <c r="O38"/>
  <c r="O57"/>
  <c r="N12"/>
  <c r="B32"/>
  <c r="K93"/>
  <c r="B33"/>
  <c r="O50"/>
  <c r="J11"/>
  <c r="G18"/>
  <c r="N7"/>
  <c r="H80"/>
  <c r="B42"/>
  <c r="I5"/>
  <c r="O93"/>
  <c r="N61"/>
  <c r="H44"/>
  <c r="L98"/>
  <c r="Q70"/>
  <c r="G76"/>
  <c r="J65"/>
  <c r="B28"/>
  <c r="O74"/>
  <c r="P29"/>
  <c r="Q46"/>
  <c r="I53"/>
  <c r="P66"/>
  <c r="G82"/>
  <c r="O42"/>
  <c r="I9"/>
  <c r="I58"/>
  <c r="B77"/>
  <c r="N89"/>
  <c r="N51"/>
  <c r="I38"/>
  <c r="L9"/>
  <c r="P33"/>
  <c r="I59"/>
  <c r="G59"/>
  <c r="Q90"/>
  <c r="I14"/>
  <c r="H37"/>
  <c r="G50"/>
  <c r="N76"/>
  <c r="J43"/>
  <c r="I94"/>
  <c r="N78"/>
  <c r="N37"/>
  <c r="Q82"/>
  <c r="K13"/>
  <c r="K65"/>
  <c r="N21"/>
  <c r="B87"/>
  <c r="Q34"/>
  <c r="I78"/>
  <c r="H69"/>
  <c r="B23"/>
  <c r="G97"/>
  <c r="O6"/>
  <c r="Q79"/>
  <c r="I47"/>
  <c r="O29"/>
  <c r="L20"/>
  <c r="B36"/>
  <c r="Q38"/>
  <c r="O56"/>
  <c r="K9"/>
  <c r="H47"/>
  <c r="N60"/>
  <c r="B61"/>
  <c r="Q53"/>
  <c r="N77"/>
  <c r="J74"/>
  <c r="L8"/>
  <c r="G80"/>
  <c r="H28"/>
  <c r="Q98"/>
  <c r="N93"/>
  <c r="B7"/>
  <c r="L26"/>
  <c r="Q76"/>
  <c r="H85"/>
  <c r="G71"/>
  <c r="P30"/>
  <c r="N16"/>
  <c r="N53"/>
  <c r="O26"/>
  <c r="P46"/>
  <c r="L50"/>
  <c r="L55"/>
  <c r="N42"/>
  <c r="O62"/>
  <c r="Q56"/>
  <c r="L58"/>
  <c r="K18"/>
  <c r="O27"/>
  <c r="H21"/>
  <c r="O45"/>
  <c r="J6"/>
  <c r="B70"/>
  <c r="K48"/>
  <c r="J57"/>
  <c r="P90"/>
  <c r="B3"/>
  <c r="G31"/>
  <c r="B62"/>
  <c r="I43"/>
  <c r="K83"/>
  <c r="O58"/>
  <c r="H49"/>
  <c r="H42"/>
  <c r="Q85"/>
  <c r="J23"/>
  <c r="H71"/>
  <c r="B82"/>
  <c r="O16"/>
  <c r="Q37"/>
  <c r="K58"/>
  <c r="I55"/>
  <c r="Q18"/>
  <c r="I93"/>
  <c r="G47"/>
  <c r="I74"/>
  <c r="O80"/>
  <c r="N29"/>
  <c r="I92"/>
  <c r="P3"/>
  <c r="O69"/>
  <c r="P13"/>
  <c r="B6"/>
  <c r="O32"/>
  <c r="N8"/>
  <c r="G15"/>
  <c r="B66"/>
  <c r="P25"/>
  <c r="G94"/>
  <c r="H5"/>
  <c r="Q74"/>
  <c r="H79"/>
  <c r="L39"/>
  <c r="J89"/>
  <c r="K57"/>
  <c r="H66"/>
  <c r="N9"/>
  <c r="K53"/>
  <c r="K25"/>
  <c r="G78"/>
  <c r="B80"/>
  <c r="K5"/>
  <c r="P73"/>
  <c r="N26"/>
  <c r="J42"/>
  <c r="H24"/>
  <c r="P51"/>
  <c r="J38"/>
  <c r="O77"/>
  <c r="B10"/>
  <c r="Q58"/>
  <c r="N88"/>
  <c r="J25"/>
  <c r="H32"/>
  <c r="L86"/>
  <c r="L6"/>
  <c r="G26"/>
  <c r="L66"/>
  <c r="L38"/>
  <c r="O90"/>
  <c r="Q39"/>
  <c r="O60"/>
  <c r="I6"/>
  <c r="K23"/>
  <c r="G6"/>
  <c r="B11"/>
  <c r="I72"/>
  <c r="N6"/>
  <c r="N95"/>
  <c r="J85"/>
  <c r="H94"/>
  <c r="J33"/>
  <c r="K62"/>
  <c r="P21"/>
  <c r="Q75"/>
  <c r="L97"/>
  <c r="K78"/>
  <c r="H64"/>
  <c r="B13"/>
  <c r="G75"/>
  <c r="O8"/>
  <c r="J87"/>
  <c r="O24"/>
  <c r="N48"/>
  <c r="O7"/>
  <c r="K95"/>
  <c r="H56"/>
  <c r="O34"/>
  <c r="N10"/>
  <c r="G92"/>
  <c r="P58"/>
  <c r="L31"/>
  <c r="Q24"/>
  <c r="O97"/>
  <c r="K96"/>
  <c r="L19"/>
  <c r="B55"/>
  <c r="H26"/>
  <c r="O72"/>
  <c r="P93"/>
  <c r="G2"/>
  <c r="L29"/>
  <c r="J70"/>
  <c r="H86"/>
  <c r="L64"/>
  <c r="J52"/>
  <c r="I56"/>
  <c r="B81"/>
  <c r="N49"/>
  <c r="J4"/>
  <c r="J24"/>
  <c r="H77"/>
  <c r="P42"/>
  <c r="H29"/>
  <c r="I66"/>
  <c r="J58"/>
  <c r="K21"/>
  <c r="B27"/>
  <c r="H19"/>
  <c r="Q45"/>
  <c r="N32"/>
  <c r="G36"/>
  <c r="I57"/>
  <c r="J82"/>
  <c r="J17"/>
  <c r="K68"/>
  <c r="K88"/>
  <c r="J54"/>
  <c r="K43"/>
  <c r="I26"/>
  <c r="B97"/>
  <c r="O43"/>
  <c r="L84"/>
  <c r="H92"/>
  <c r="I33"/>
  <c r="O20"/>
  <c r="B20"/>
  <c r="H97"/>
  <c r="L96"/>
  <c r="G68"/>
  <c r="G12"/>
  <c r="I61"/>
  <c r="I42"/>
  <c r="I76"/>
  <c r="O79"/>
  <c r="I37"/>
  <c r="Q48"/>
  <c r="O86"/>
  <c r="B17"/>
  <c r="H61"/>
  <c r="O37"/>
  <c r="P54"/>
  <c r="P6"/>
  <c r="Q96"/>
  <c r="H9"/>
  <c r="K98"/>
  <c r="J49"/>
  <c r="G95"/>
  <c r="J8"/>
  <c r="B54"/>
  <c r="Q7"/>
  <c r="N72"/>
  <c r="K16"/>
  <c r="H96"/>
  <c r="J26"/>
  <c r="O76"/>
  <c r="G86"/>
  <c r="J75"/>
  <c r="I52"/>
  <c r="K82"/>
  <c r="P50"/>
  <c r="Q49"/>
  <c r="I4"/>
  <c r="I24"/>
  <c r="H78"/>
  <c r="P65"/>
  <c r="P68"/>
  <c r="L41"/>
  <c r="J81"/>
  <c r="Q3"/>
  <c r="Q16"/>
  <c r="H16"/>
  <c r="P45"/>
  <c r="P43"/>
  <c r="H35"/>
  <c r="P35"/>
  <c r="P22"/>
  <c r="I17"/>
  <c r="J68"/>
  <c r="J88"/>
  <c r="O52"/>
  <c r="J30"/>
  <c r="I28"/>
  <c r="H30"/>
  <c r="N57"/>
  <c r="J56"/>
  <c r="B69"/>
  <c r="L33"/>
  <c r="N20"/>
  <c r="B19"/>
  <c r="H98"/>
  <c r="H82"/>
  <c r="H67"/>
  <c r="H11"/>
  <c r="L61"/>
  <c r="K45"/>
  <c r="H41"/>
  <c r="Q41"/>
  <c r="O82"/>
  <c r="P48"/>
  <c r="Q86"/>
  <c r="L27"/>
  <c r="H62"/>
  <c r="O36"/>
  <c r="P57"/>
  <c r="P9"/>
  <c r="P77"/>
  <c r="N55"/>
  <c r="G4"/>
  <c r="J59"/>
  <c r="P61"/>
  <c r="O10"/>
  <c r="B45"/>
  <c r="H4"/>
  <c r="Q73"/>
  <c r="J16"/>
  <c r="L28"/>
  <c r="P52"/>
  <c r="N94"/>
  <c r="B52"/>
  <c r="L65"/>
  <c r="L53"/>
  <c r="G10"/>
  <c r="B47"/>
  <c r="P49"/>
  <c r="L5"/>
  <c r="L25"/>
  <c r="H75"/>
  <c r="O65"/>
  <c r="N68"/>
  <c r="K40"/>
  <c r="I81"/>
  <c r="B39"/>
  <c r="P24"/>
  <c r="J95"/>
  <c r="P64"/>
  <c r="N33"/>
  <c r="G37"/>
  <c r="K92"/>
  <c r="K20"/>
  <c r="L14"/>
  <c r="I69"/>
  <c r="I89"/>
  <c r="B46"/>
  <c r="I30"/>
  <c r="G46"/>
  <c r="G17"/>
  <c r="N82"/>
  <c r="L67"/>
  <c r="H88"/>
  <c r="J10"/>
  <c r="I65"/>
  <c r="Q21"/>
  <c r="J92"/>
  <c r="L94"/>
  <c r="L78"/>
  <c r="G69"/>
  <c r="B22"/>
  <c r="B60"/>
  <c r="O9"/>
  <c r="B58"/>
  <c r="B75"/>
  <c r="O48"/>
  <c r="J21"/>
  <c r="B26"/>
  <c r="G19"/>
  <c r="G51"/>
  <c r="K19"/>
  <c r="H53"/>
  <c r="I54"/>
  <c r="K85"/>
  <c r="O63"/>
  <c r="K70"/>
  <c r="J77"/>
  <c r="J19"/>
  <c r="B56"/>
  <c r="H25"/>
  <c r="P72"/>
  <c r="Q93"/>
  <c r="B9"/>
  <c r="J29"/>
  <c r="O87"/>
  <c r="G85"/>
  <c r="J64"/>
  <c r="K52"/>
  <c r="O25"/>
  <c r="P63"/>
  <c r="O49"/>
  <c r="K4"/>
  <c r="K24"/>
  <c r="P15"/>
  <c r="Q42"/>
  <c r="N62"/>
  <c r="J69"/>
  <c r="K61"/>
  <c r="I18"/>
  <c r="Q27"/>
  <c r="H22"/>
  <c r="N45"/>
  <c r="P32"/>
  <c r="H38"/>
  <c r="K54"/>
  <c r="L56"/>
  <c r="K17"/>
  <c r="L69"/>
  <c r="L89"/>
  <c r="B67"/>
  <c r="K10"/>
  <c r="N74"/>
  <c r="G63"/>
  <c r="G14"/>
  <c r="O53"/>
  <c r="O71"/>
  <c r="Q17"/>
  <c r="G81"/>
  <c r="K67"/>
  <c r="O22"/>
  <c r="G38"/>
  <c r="H34"/>
  <c r="L90"/>
  <c r="O68"/>
  <c r="B65"/>
  <c r="Q80"/>
  <c r="N80"/>
  <c r="H63"/>
  <c r="N54"/>
  <c r="I13"/>
  <c r="N66"/>
  <c r="H13"/>
  <c r="H6"/>
  <c r="J5"/>
  <c r="G21"/>
  <c r="G88"/>
  <c r="I97"/>
  <c r="B21"/>
  <c r="O33"/>
  <c r="K89"/>
  <c r="P81"/>
  <c r="K36"/>
  <c r="K94"/>
  <c r="I71"/>
  <c r="L57"/>
  <c r="B84"/>
  <c r="B83"/>
  <c r="O73"/>
  <c r="N35"/>
  <c r="N34"/>
  <c r="Q67"/>
  <c r="P91"/>
  <c r="H48"/>
  <c r="H8"/>
  <c r="H7"/>
  <c r="L77"/>
  <c r="N84"/>
  <c r="R84" l="1"/>
  <c r="R34"/>
  <c r="R35"/>
  <c r="F83"/>
  <c r="D83"/>
  <c r="C83"/>
  <c r="E83"/>
  <c r="C84"/>
  <c r="D84"/>
  <c r="E84"/>
  <c r="F84"/>
  <c r="M71"/>
  <c r="F21"/>
  <c r="E21"/>
  <c r="D21"/>
  <c r="C21"/>
  <c r="M97"/>
  <c r="R66"/>
  <c r="M13"/>
  <c r="R54"/>
  <c r="R80"/>
  <c r="C65"/>
  <c r="F65"/>
  <c r="D65"/>
  <c r="E65"/>
  <c r="R74"/>
  <c r="F67"/>
  <c r="C67"/>
  <c r="E67"/>
  <c r="D67"/>
  <c r="R45"/>
  <c r="M18"/>
  <c r="R62"/>
  <c r="C9"/>
  <c r="D9"/>
  <c r="F9"/>
  <c r="E9"/>
  <c r="C56"/>
  <c r="E56"/>
  <c r="D56"/>
  <c r="F56"/>
  <c r="M54"/>
  <c r="C26"/>
  <c r="D26"/>
  <c r="E26"/>
  <c r="F26"/>
  <c r="E75"/>
  <c r="D75"/>
  <c r="F75"/>
  <c r="C75"/>
  <c r="F58"/>
  <c r="D58"/>
  <c r="C58"/>
  <c r="E58"/>
  <c r="F60"/>
  <c r="D60"/>
  <c r="C60"/>
  <c r="E60"/>
  <c r="C22"/>
  <c r="F22"/>
  <c r="D22"/>
  <c r="E22"/>
  <c r="M65"/>
  <c r="R82"/>
  <c r="M30"/>
  <c r="F46"/>
  <c r="E46"/>
  <c r="C46"/>
  <c r="D46"/>
  <c r="M89"/>
  <c r="M69"/>
  <c r="R33"/>
  <c r="D39"/>
  <c r="C39"/>
  <c r="F39"/>
  <c r="E39"/>
  <c r="M81"/>
  <c r="R68"/>
  <c r="C47"/>
  <c r="F47"/>
  <c r="E47"/>
  <c r="D47"/>
  <c r="E52"/>
  <c r="C52"/>
  <c r="D52"/>
  <c r="F52"/>
  <c r="R94"/>
  <c r="D45"/>
  <c r="F45"/>
  <c r="E45"/>
  <c r="C45"/>
  <c r="R55"/>
  <c r="C19"/>
  <c r="D19"/>
  <c r="E19"/>
  <c r="F19"/>
  <c r="R20"/>
  <c r="D69"/>
  <c r="F69"/>
  <c r="E69"/>
  <c r="C69"/>
  <c r="R57"/>
  <c r="M28"/>
  <c r="M17"/>
  <c r="Q99"/>
  <c r="M24"/>
  <c r="M4"/>
  <c r="M52"/>
  <c r="R72"/>
  <c r="E54"/>
  <c r="D54"/>
  <c r="C54"/>
  <c r="F54"/>
  <c r="C17"/>
  <c r="F17"/>
  <c r="D17"/>
  <c r="E17"/>
  <c r="M37"/>
  <c r="M76"/>
  <c r="M42"/>
  <c r="M61"/>
  <c r="F20"/>
  <c r="D20"/>
  <c r="E20"/>
  <c r="C20"/>
  <c r="M33"/>
  <c r="D97"/>
  <c r="C97"/>
  <c r="E97"/>
  <c r="F97"/>
  <c r="M26"/>
  <c r="M57"/>
  <c r="R32"/>
  <c r="C27"/>
  <c r="F27"/>
  <c r="D27"/>
  <c r="E27"/>
  <c r="M66"/>
  <c r="R49"/>
  <c r="D81"/>
  <c r="F81"/>
  <c r="E81"/>
  <c r="C81"/>
  <c r="M56"/>
  <c r="F55"/>
  <c r="C55"/>
  <c r="D55"/>
  <c r="E55"/>
  <c r="R10"/>
  <c r="R48"/>
  <c r="F13"/>
  <c r="C13"/>
  <c r="D13"/>
  <c r="E13"/>
  <c r="R95"/>
  <c r="R6"/>
  <c r="M72"/>
  <c r="D11"/>
  <c r="E11"/>
  <c r="F11"/>
  <c r="C11"/>
  <c r="M6"/>
  <c r="R88"/>
  <c r="D10"/>
  <c r="E10"/>
  <c r="C10"/>
  <c r="F10"/>
  <c r="R26"/>
  <c r="F80"/>
  <c r="E80"/>
  <c r="C80"/>
  <c r="D80"/>
  <c r="R9"/>
  <c r="E66"/>
  <c r="D66"/>
  <c r="F66"/>
  <c r="C66"/>
  <c r="R8"/>
  <c r="C6"/>
  <c r="F6"/>
  <c r="D6"/>
  <c r="E6"/>
  <c r="P99"/>
  <c r="M92"/>
  <c r="R29"/>
  <c r="M74"/>
  <c r="M93"/>
  <c r="M55"/>
  <c r="E82"/>
  <c r="C82"/>
  <c r="D82"/>
  <c r="F82"/>
  <c r="M43"/>
  <c r="C62"/>
  <c r="E62"/>
  <c r="D62"/>
  <c r="F62"/>
  <c r="B99"/>
  <c r="E3"/>
  <c r="F3"/>
  <c r="C3"/>
  <c r="D3"/>
  <c r="D70"/>
  <c r="F70"/>
  <c r="E70"/>
  <c r="C70"/>
  <c r="R42"/>
  <c r="R53"/>
  <c r="R16"/>
  <c r="C7"/>
  <c r="E7"/>
  <c r="D7"/>
  <c r="F7"/>
  <c r="R93"/>
  <c r="R77"/>
  <c r="E61"/>
  <c r="C61"/>
  <c r="F61"/>
  <c r="D61"/>
  <c r="R60"/>
  <c r="E36"/>
  <c r="F36"/>
  <c r="C36"/>
  <c r="D36"/>
  <c r="M47"/>
  <c r="D23"/>
  <c r="C23"/>
  <c r="F23"/>
  <c r="E23"/>
  <c r="M78"/>
  <c r="E87"/>
  <c r="F87"/>
  <c r="D87"/>
  <c r="C87"/>
  <c r="R21"/>
  <c r="R37"/>
  <c r="R78"/>
  <c r="M94"/>
  <c r="R76"/>
  <c r="M14"/>
  <c r="M59"/>
  <c r="M38"/>
  <c r="R51"/>
  <c r="R89"/>
  <c r="E77"/>
  <c r="C77"/>
  <c r="D77"/>
  <c r="F77"/>
  <c r="M58"/>
  <c r="M9"/>
  <c r="M53"/>
  <c r="C28"/>
  <c r="E28"/>
  <c r="D28"/>
  <c r="F28"/>
  <c r="R61"/>
  <c r="M5"/>
  <c r="C42"/>
  <c r="E42"/>
  <c r="F42"/>
  <c r="D42"/>
  <c r="R7"/>
  <c r="D33"/>
  <c r="F33"/>
  <c r="E33"/>
  <c r="C33"/>
  <c r="E32"/>
  <c r="F32"/>
  <c r="C32"/>
  <c r="D32"/>
  <c r="R12"/>
  <c r="D38"/>
  <c r="C38"/>
  <c r="E38"/>
  <c r="F38"/>
  <c r="R23"/>
  <c r="F24"/>
  <c r="C24"/>
  <c r="E24"/>
  <c r="D24"/>
  <c r="E93"/>
  <c r="C93"/>
  <c r="F93"/>
  <c r="D93"/>
  <c r="M62"/>
  <c r="M82"/>
  <c r="R13"/>
  <c r="R90"/>
  <c r="R30"/>
  <c r="O99"/>
  <c r="R41"/>
  <c r="R46"/>
  <c r="R73"/>
  <c r="H99"/>
  <c r="R24"/>
  <c r="M86"/>
  <c r="R27"/>
  <c r="D43"/>
  <c r="E43"/>
  <c r="C43"/>
  <c r="F43"/>
  <c r="M84"/>
  <c r="M96"/>
  <c r="E40"/>
  <c r="F40"/>
  <c r="C40"/>
  <c r="D40"/>
  <c r="M77"/>
  <c r="R39"/>
  <c r="M10"/>
  <c r="R67"/>
  <c r="F8"/>
  <c r="C8"/>
  <c r="D8"/>
  <c r="E8"/>
  <c r="E15"/>
  <c r="F15"/>
  <c r="D15"/>
  <c r="C15"/>
  <c r="C71"/>
  <c r="F71"/>
  <c r="E71"/>
  <c r="D71"/>
  <c r="M3"/>
  <c r="I99"/>
  <c r="D92"/>
  <c r="E92"/>
  <c r="C92"/>
  <c r="F92"/>
  <c r="R86"/>
  <c r="F96"/>
  <c r="D96"/>
  <c r="E96"/>
  <c r="C96"/>
  <c r="M44"/>
  <c r="R11"/>
  <c r="M27"/>
  <c r="R96"/>
  <c r="M90"/>
  <c r="E4"/>
  <c r="C4"/>
  <c r="D4"/>
  <c r="F4"/>
  <c r="C53"/>
  <c r="E53"/>
  <c r="F53"/>
  <c r="D53"/>
  <c r="R14"/>
  <c r="R4"/>
  <c r="R81"/>
  <c r="M36"/>
  <c r="M51"/>
  <c r="M79"/>
  <c r="L99"/>
  <c r="R15"/>
  <c r="M95"/>
  <c r="R40"/>
  <c r="C44"/>
  <c r="D44"/>
  <c r="E44"/>
  <c r="F44"/>
  <c r="M23"/>
  <c r="M48"/>
  <c r="D16"/>
  <c r="E16"/>
  <c r="C16"/>
  <c r="F16"/>
  <c r="R85"/>
  <c r="M19"/>
  <c r="M67"/>
  <c r="D31"/>
  <c r="F31"/>
  <c r="C31"/>
  <c r="E31"/>
  <c r="R18"/>
  <c r="M91"/>
  <c r="E94"/>
  <c r="C94"/>
  <c r="F94"/>
  <c r="D94"/>
  <c r="M34"/>
  <c r="M39"/>
  <c r="M31"/>
  <c r="C79"/>
  <c r="E79"/>
  <c r="D79"/>
  <c r="F79"/>
  <c r="M22"/>
  <c r="R98"/>
  <c r="C89"/>
  <c r="E89"/>
  <c r="F89"/>
  <c r="D89"/>
  <c r="M50"/>
  <c r="D72"/>
  <c r="E72"/>
  <c r="F72"/>
  <c r="C72"/>
  <c r="R70"/>
  <c r="R56"/>
  <c r="R91"/>
  <c r="D37"/>
  <c r="F37"/>
  <c r="E37"/>
  <c r="C37"/>
  <c r="M7"/>
  <c r="M25"/>
  <c r="C12"/>
  <c r="F12"/>
  <c r="D12"/>
  <c r="E12"/>
  <c r="M98"/>
  <c r="R25"/>
  <c r="M8"/>
  <c r="D90"/>
  <c r="F90"/>
  <c r="C90"/>
  <c r="E90"/>
  <c r="R75"/>
  <c r="R79"/>
  <c r="D63"/>
  <c r="C63"/>
  <c r="F63"/>
  <c r="E63"/>
  <c r="R58"/>
  <c r="R71"/>
  <c r="M11"/>
  <c r="M49"/>
  <c r="M70"/>
  <c r="R3"/>
  <c r="N99"/>
  <c r="M73"/>
  <c r="E73"/>
  <c r="F73"/>
  <c r="C73"/>
  <c r="D73"/>
  <c r="R47"/>
  <c r="M20"/>
  <c r="C41"/>
  <c r="D41"/>
  <c r="F41"/>
  <c r="E41"/>
  <c r="R65"/>
  <c r="R28"/>
  <c r="E49"/>
  <c r="C49"/>
  <c r="F49"/>
  <c r="D49"/>
  <c r="C51"/>
  <c r="D51"/>
  <c r="F51"/>
  <c r="E51"/>
  <c r="R63"/>
  <c r="M16"/>
  <c r="F68"/>
  <c r="D68"/>
  <c r="C68"/>
  <c r="E68"/>
  <c r="M29"/>
  <c r="C85"/>
  <c r="D85"/>
  <c r="F85"/>
  <c r="E85"/>
  <c r="M85"/>
  <c r="D34"/>
  <c r="F34"/>
  <c r="C34"/>
  <c r="E34"/>
  <c r="M45"/>
  <c r="E59"/>
  <c r="D59"/>
  <c r="C59"/>
  <c r="F59"/>
  <c r="F18"/>
  <c r="E18"/>
  <c r="D18"/>
  <c r="C18"/>
  <c r="M83"/>
  <c r="F74"/>
  <c r="C74"/>
  <c r="E74"/>
  <c r="D74"/>
  <c r="C91"/>
  <c r="D91"/>
  <c r="F91"/>
  <c r="E91"/>
  <c r="M40"/>
  <c r="M68"/>
  <c r="M88"/>
  <c r="C86"/>
  <c r="F86"/>
  <c r="D86"/>
  <c r="E86"/>
  <c r="R5"/>
  <c r="M80"/>
  <c r="R44"/>
  <c r="R38"/>
  <c r="E64"/>
  <c r="C64"/>
  <c r="F64"/>
  <c r="D64"/>
  <c r="M75"/>
  <c r="E95"/>
  <c r="C95"/>
  <c r="D95"/>
  <c r="F95"/>
  <c r="M46"/>
  <c r="C14"/>
  <c r="D14"/>
  <c r="E14"/>
  <c r="F14"/>
  <c r="R31"/>
  <c r="E48"/>
  <c r="C48"/>
  <c r="F48"/>
  <c r="D48"/>
  <c r="M21"/>
  <c r="K99"/>
  <c r="R22"/>
  <c r="D29"/>
  <c r="F29"/>
  <c r="C29"/>
  <c r="E29"/>
  <c r="R83"/>
  <c r="M15"/>
  <c r="C5"/>
  <c r="F5"/>
  <c r="E5"/>
  <c r="D5"/>
  <c r="M35"/>
  <c r="M63"/>
  <c r="F57"/>
  <c r="D57"/>
  <c r="C57"/>
  <c r="E57"/>
  <c r="R50"/>
  <c r="R43"/>
  <c r="R36"/>
  <c r="C88"/>
  <c r="D88"/>
  <c r="F88"/>
  <c r="E88"/>
  <c r="G99"/>
  <c r="R17"/>
  <c r="F78"/>
  <c r="E78"/>
  <c r="C78"/>
  <c r="D78"/>
  <c r="M12"/>
  <c r="M60"/>
  <c r="M32"/>
  <c r="C76"/>
  <c r="D76"/>
  <c r="F76"/>
  <c r="E76"/>
  <c r="R19"/>
  <c r="R92"/>
  <c r="J99"/>
  <c r="R64"/>
  <c r="F35"/>
  <c r="D35"/>
  <c r="C35"/>
  <c r="E35"/>
  <c r="M41"/>
  <c r="R69"/>
  <c r="M64"/>
  <c r="C50"/>
  <c r="E50"/>
  <c r="F50"/>
  <c r="D50"/>
  <c r="R97"/>
  <c r="M87"/>
  <c r="D98"/>
  <c r="C98"/>
  <c r="E98"/>
  <c r="F98"/>
  <c r="R87"/>
  <c r="R59"/>
  <c r="C25"/>
  <c r="F25"/>
  <c r="E25"/>
  <c r="D25"/>
  <c r="R52"/>
  <c r="C30"/>
  <c r="E30"/>
  <c r="F30"/>
  <c r="D30"/>
  <c r="O82" i="55"/>
  <c r="O10" i="57"/>
  <c r="O42"/>
  <c r="V13"/>
  <c r="O30" i="55"/>
  <c r="O87"/>
  <c r="O75"/>
  <c r="O55"/>
  <c r="O91"/>
  <c r="O43"/>
  <c r="O7"/>
  <c r="O4" i="56"/>
  <c r="O95" i="55"/>
  <c r="V71"/>
  <c r="O71"/>
  <c r="O49"/>
  <c r="O11" i="58"/>
  <c r="O58" i="57"/>
  <c r="O54"/>
  <c r="V6"/>
  <c r="O26"/>
  <c r="O5"/>
  <c r="O90"/>
  <c r="O46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F99" i="78" l="1"/>
  <c r="R99"/>
  <c r="E99"/>
  <c r="D99"/>
  <c r="M99"/>
  <c r="C99"/>
  <c r="O99" i="56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R70" s="1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DB33" s="1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8" i="54" l="1"/>
  <c r="DC94"/>
  <c r="DC51"/>
  <c r="DC50"/>
  <c r="DC47"/>
  <c r="DC19"/>
  <c r="DC15"/>
  <c r="DB63"/>
  <c r="DB37"/>
  <c r="DB29"/>
  <c r="DB25"/>
  <c r="CV4"/>
  <c r="BM62"/>
  <c r="DI62" s="1"/>
  <c r="E62" i="40" s="1"/>
  <c r="DF70" i="54"/>
  <c r="B70" i="40" s="1"/>
  <c r="CA91" i="54"/>
  <c r="CA59"/>
  <c r="AR62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J38" s="1"/>
  <c r="F38" i="40" s="1"/>
  <c r="DH41" i="54"/>
  <c r="D41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BT66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H97" s="1"/>
  <c r="D97" i="40" s="1"/>
  <c r="BF17" i="54"/>
  <c r="BF30"/>
  <c r="DH30" s="1"/>
  <c r="D30" i="40" s="1"/>
  <c r="DJ34" i="54"/>
  <c r="F34" i="40" s="1"/>
  <c r="BF49" i="54"/>
  <c r="BF4"/>
  <c r="BF6"/>
  <c r="DH6" s="1"/>
  <c r="D6" i="40" s="1"/>
  <c r="DI6" i="54"/>
  <c r="E6" i="40" s="1"/>
  <c r="BF8" i="54"/>
  <c r="BF10"/>
  <c r="BF25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AY9"/>
  <c r="DG9" s="1"/>
  <c r="C9" i="40" s="1"/>
  <c r="AY15" i="54"/>
  <c r="DG15" s="1"/>
  <c r="C15" i="40" s="1"/>
  <c r="AY17" i="54"/>
  <c r="AY19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G62" s="1"/>
  <c r="C62" i="40" s="1"/>
  <c r="DJ62" i="54"/>
  <c r="F62" i="40" s="1"/>
  <c r="AY72" i="54"/>
  <c r="DG72" s="1"/>
  <c r="C72" i="40" s="1"/>
  <c r="AY79" i="54"/>
  <c r="DG79" s="1"/>
  <c r="C79" i="40" s="1"/>
  <c r="AY81" i="54"/>
  <c r="DG81" s="1"/>
  <c r="C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I16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J56" i="54"/>
  <c r="F56" i="40" s="1"/>
  <c r="AR75" i="54"/>
  <c r="DF75" s="1"/>
  <c r="B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H95" i="54"/>
  <c r="D95" i="40" s="1"/>
  <c r="AR97" i="54"/>
  <c r="DF97" s="1"/>
  <c r="B97" i="40" s="1"/>
  <c r="DJ97" i="54"/>
  <c r="F97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J58"/>
  <c r="F58" i="40" s="1"/>
  <c r="BX62" i="54"/>
  <c r="DG66"/>
  <c r="DG70"/>
  <c r="BX70"/>
  <c r="DG96"/>
  <c r="C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AR21" i="54"/>
  <c r="DF21" s="1"/>
  <c r="B21" i="40" s="1"/>
  <c r="DG21" i="54"/>
  <c r="C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3" i="54"/>
  <c r="C13" i="40" s="1"/>
  <c r="DG22" i="54"/>
  <c r="C22" i="40" s="1"/>
  <c r="AR30" i="54"/>
  <c r="DF30" s="1"/>
  <c r="B30" i="40" s="1"/>
  <c r="DG30" i="54"/>
  <c r="C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AR46" i="54"/>
  <c r="DF46" s="1"/>
  <c r="B46" i="40" s="1"/>
  <c r="DH49" i="54"/>
  <c r="D49" i="40" s="1"/>
  <c r="DI49" i="54"/>
  <c r="E49" i="40" s="1"/>
  <c r="AR57" i="54"/>
  <c r="DF57" s="1"/>
  <c r="B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H86" i="54"/>
  <c r="D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4" i="54" l="1"/>
  <c r="DD59"/>
  <c r="DD26"/>
  <c r="DD15"/>
  <c r="DD19"/>
  <c r="DD10"/>
  <c r="DD33"/>
  <c r="DD29"/>
  <c r="DD82"/>
  <c r="DD70"/>
  <c r="DD47"/>
  <c r="CW46"/>
  <c r="CW16"/>
  <c r="CW38"/>
  <c r="CP38"/>
  <c r="CP44"/>
  <c r="CP42"/>
  <c r="CP35"/>
  <c r="CI68"/>
  <c r="CB2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G98" i="40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17" i="40" l="1"/>
  <c r="AE52" i="26"/>
  <c r="D99" i="40"/>
  <c r="AE16" i="26"/>
  <c r="AE99" i="29"/>
  <c r="F99" i="40"/>
  <c r="C99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E99" i="26" l="1"/>
  <c r="G99" i="40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<sst xmlns="http://schemas.openxmlformats.org/spreadsheetml/2006/main" count="8827" uniqueCount="536">
  <si>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</si>
  <si>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</si>
  <si>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</si>
  <si>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</si>
  <si>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</si>
  <si>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</si>
  <si>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</si>
  <si>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</si>
  <si>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</si>
  <si>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</si>
  <si>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</si>
  <si>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</si>
  <si>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</si>
  <si>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</si>
  <si>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</si>
  <si>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</si>
  <si>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</si>
  <si>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</si>
  <si>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</si>
  <si>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</si>
  <si>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</si>
  <si>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</si>
  <si>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</si>
  <si>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</si>
  <si>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</si>
  <si>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</si>
  <si>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</si>
  <si>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</si>
  <si>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</si>
  <si>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</si>
  <si>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</si>
  <si>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</si>
  <si>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</si>
  <si>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</si>
  <si>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</si>
  <si>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</si>
  <si>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</si>
  <si>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</si>
  <si>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</si>
  <si>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</si>
  <si>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</si>
  <si>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</si>
  <si>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</si>
  <si>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</si>
  <si>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</si>
  <si>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</si>
  <si>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</si>
  <si>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</si>
  <si>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</si>
  <si>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</si>
  <si>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</si>
  <si>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</si>
  <si>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</si>
  <si>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</si>
  <si>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</si>
  <si>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</si>
  <si>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</si>
  <si>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</si>
  <si>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</si>
  <si>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</si>
  <si>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</si>
  <si>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</si>
  <si>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</si>
  <si>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</si>
  <si>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</si>
  <si>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</si>
  <si>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</si>
  <si>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</si>
  <si>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</si>
  <si>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</si>
  <si>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</si>
  <si>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</si>
  <si>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</si>
  <si>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</si>
  <si>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</si>
  <si>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</si>
  <si>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</si>
  <si>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</si>
  <si>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</si>
  <si>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</si>
  <si>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</si>
  <si>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</si>
  <si>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</si>
  <si>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</si>
  <si>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</si>
  <si>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</si>
  <si>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</si>
  <si>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</si>
  <si>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</si>
  <si>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</si>
  <si>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</si>
  <si>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</si>
  <si>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</si>
  <si>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</si>
  <si>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</si>
  <si>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</si>
  <si>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</si>
  <si>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</si>
  <si>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</si>
  <si>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</si>
  <si>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</si>
  <si>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</si>
  <si>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</si>
  <si>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</si>
  <si>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</si>
  <si>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</si>
  <si>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</si>
  <si>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</si>
  <si>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</si>
  <si>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</si>
  <si>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</si>
  <si>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</si>
  <si>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</si>
  <si>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</si>
  <si>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</si>
  <si>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</si>
  <si>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</si>
  <si>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</si>
  <si>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</si>
  <si>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</si>
  <si>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</si>
  <si>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</si>
  <si>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</si>
  <si>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</si>
  <si>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</si>
  <si>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</si>
  <si>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</si>
  <si>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</si>
  <si>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</si>
  <si>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</si>
  <si>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</si>
  <si>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</si>
  <si>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</si>
  <si>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</si>
  <si>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</si>
  <si>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</si>
  <si>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</si>
  <si>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</si>
  <si>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</si>
  <si>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</si>
  <si>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</si>
  <si>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</si>
  <si>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</si>
  <si>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</si>
  <si>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</si>
  <si>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</si>
  <si>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</si>
  <si>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</si>
  <si>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</si>
  <si>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</si>
  <si>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</si>
  <si>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</si>
  <si>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</si>
  <si>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</si>
  <si>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</si>
  <si>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</si>
  <si>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</si>
  <si>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</si>
  <si>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</si>
  <si>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</si>
  <si>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</si>
  <si>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</si>
  <si>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</si>
  <si>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</si>
  <si>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</si>
  <si>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</si>
  <si>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</si>
  <si>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</si>
  <si>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</si>
  <si>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</si>
  <si>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</si>
  <si>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</si>
  <si>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</si>
  <si>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</si>
  <si>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</si>
  <si>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</si>
  <si>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</si>
  <si>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</si>
  <si>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</si>
  <si>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</si>
  <si>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</si>
  <si>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</si>
  <si>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</si>
  <si>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</si>
  <si>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</si>
  <si>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</si>
  <si>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</si>
  <si>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</si>
  <si>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</si>
  <si>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</si>
  <si>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</si>
  <si>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</si>
  <si>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</si>
  <si>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</si>
  <si>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</si>
  <si>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</si>
  <si>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</si>
  <si>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</si>
  <si>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</si>
  <si>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</si>
  <si>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</si>
  <si>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</si>
  <si>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</si>
  <si>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</si>
  <si>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</si>
  <si>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</si>
  <si>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</si>
  <si>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</si>
  <si>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</si>
  <si>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</si>
  <si>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</si>
  <si>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</si>
  <si>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</si>
  <si>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</si>
  <si>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</si>
  <si>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</si>
  <si>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</si>
  <si>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</si>
  <si>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</si>
  <si>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</si>
  <si>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</si>
  <si>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</si>
  <si>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</si>
  <si>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</si>
  <si>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</si>
  <si>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</si>
  <si>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</si>
  <si>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</si>
  <si>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</si>
  <si>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</si>
  <si>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</si>
  <si>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</si>
  <si>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</si>
  <si>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</si>
  <si>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</si>
  <si>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</si>
  <si>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</si>
  <si>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</si>
  <si>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</si>
  <si>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</si>
  <si>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</si>
  <si>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</si>
  <si>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</si>
  <si>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</si>
  <si>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</si>
  <si>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</si>
  <si>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</si>
  <si>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</si>
  <si>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</si>
  <si>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</si>
  <si>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</si>
  <si>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</si>
  <si>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</si>
  <si>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</si>
  <si>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</si>
  <si>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</si>
  <si>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</si>
  <si>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</si>
  <si>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</si>
  <si>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</si>
  <si>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</si>
  <si>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</si>
  <si>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</si>
  <si>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</si>
  <si>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</si>
  <si>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</si>
  <si>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</si>
  <si>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</si>
  <si>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</si>
  <si>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</si>
  <si>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</si>
  <si>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</si>
  <si>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</si>
  <si>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</si>
  <si>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</si>
  <si>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</si>
  <si>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</si>
  <si>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</si>
  <si>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</si>
  <si>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</si>
  <si>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</si>
  <si>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</si>
  <si>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</si>
  <si>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</si>
  <si>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</si>
  <si>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</si>
  <si>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</si>
  <si>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</si>
  <si>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</si>
  <si>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</si>
  <si>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</si>
  <si>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</si>
  <si>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</si>
  <si>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</si>
  <si>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</si>
  <si>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</si>
  <si>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</si>
  <si>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</si>
  <si>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</si>
  <si>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</si>
  <si>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</si>
  <si>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</si>
  <si>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</si>
  <si>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</si>
  <si>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</si>
  <si>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</si>
  <si>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</si>
  <si>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</si>
  <si>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</si>
  <si>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</si>
  <si>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</si>
  <si>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</si>
  <si>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</si>
  <si>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</si>
  <si>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</si>
  <si>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</si>
  <si>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</si>
  <si>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</si>
  <si>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</si>
  <si>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</si>
  <si>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</si>
  <si>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</si>
  <si>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</si>
  <si>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</si>
  <si>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</si>
  <si>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</si>
  <si>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</si>
  <si>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</si>
  <si>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</si>
  <si>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</si>
  <si>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</si>
  <si>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</si>
  <si>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</si>
  <si>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</si>
  <si>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</si>
  <si>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</si>
  <si>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</si>
  <si>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</si>
  <si>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</si>
  <si>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</si>
  <si>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</si>
  <si>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</si>
  <si>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</si>
  <si>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</si>
  <si>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</si>
  <si>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</si>
  <si>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</si>
  <si>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</si>
  <si>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</si>
  <si>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</si>
  <si>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</si>
  <si>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</si>
  <si>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</si>
  <si>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</si>
  <si>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</si>
  <si>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</si>
  <si>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</si>
  <si>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</si>
  <si>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</si>
  <si>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</si>
  <si>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</si>
  <si>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</si>
  <si>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</si>
  <si>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</si>
  <si>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</si>
  <si>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</si>
  <si>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</si>
  <si>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</si>
  <si>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</si>
  <si>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</si>
  <si>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</si>
  <si>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</si>
  <si>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</si>
  <si>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</si>
  <si>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</si>
  <si>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</si>
  <si>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</si>
  <si>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</si>
  <si>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</si>
  <si>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</si>
  <si>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</si>
  <si>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</si>
  <si>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</si>
  <si>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</si>
  <si>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</si>
  <si>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</si>
  <si>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</si>
  <si>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</si>
  <si>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</si>
  <si>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</si>
  <si>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</si>
  <si>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</si>
  <si>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</si>
  <si>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</si>
  <si>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</si>
  <si>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</si>
  <si>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</si>
  <si>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</si>
  <si>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</si>
  <si>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</si>
  <si>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</si>
  <si>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</si>
  <si>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</si>
  <si>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</si>
  <si>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</si>
  <si>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</si>
  <si>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</si>
  <si>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</si>
  <si>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</si>
  <si>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</si>
  <si>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</si>
  <si>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</si>
  <si>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</si>
  <si>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</si>
  <si>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</si>
  <si>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</si>
  <si>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</si>
  <si>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</si>
  <si>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</si>
  <si>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</si>
  <si>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</si>
  <si>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</si>
  <si>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</si>
  <si>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</si>
  <si>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</si>
  <si>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</si>
  <si>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</si>
  <si>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</si>
  <si>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</si>
  <si>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</si>
  <si>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</si>
  <si>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</si>
  <si>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</si>
  <si>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</si>
  <si>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</si>
  <si>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</si>
  <si>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</si>
  <si>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</si>
  <si>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</si>
  <si>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</si>
  <si>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</si>
  <si>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</si>
  <si>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</si>
  <si>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</si>
  <si>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</si>
  <si>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</si>
  <si>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</si>
  <si>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</si>
  <si>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</si>
  <si>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</si>
  <si>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</si>
  <si>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</si>
  <si>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</si>
  <si>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</si>
  <si>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</si>
  <si>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</si>
  <si>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</si>
  <si>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</si>
  <si>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</si>
  <si>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</si>
  <si>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</si>
  <si>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</si>
  <si>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</si>
  <si>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</si>
  <si>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</si>
  <si>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</si>
  <si>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</si>
  <si>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</si>
  <si>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</si>
  <si>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</si>
  <si>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</si>
  <si>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</si>
  <si>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</si>
  <si>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</si>
  <si>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</si>
  <si>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</si>
  <si>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</si>
  <si>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</si>
  <si>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</si>
  <si>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</si>
  <si>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</si>
  <si>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</si>
  <si>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</si>
  <si>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</si>
  <si>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</si>
  <si>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</si>
  <si>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</si>
  <si>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</si>
  <si>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</si>
  <si>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</si>
  <si>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</si>
  <si>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</si>
  <si>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</si>
  <si>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</si>
  <si>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</si>
  <si>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</si>
  <si>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</si>
  <si>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</si>
  <si>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</si>
  <si>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</si>
  <si>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</si>
  <si>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</si>
  <si>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</si>
  <si>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</si>
  <si>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</si>
  <si>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</si>
  <si>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</si>
  <si>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</si>
  <si>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</si>
  <si>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</si>
  <si>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</si>
  <si>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</si>
  <si>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</si>
  <si>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</si>
  <si>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</si>
  <si>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</si>
  <si>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</si>
  <si>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</si>
  <si>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NR/01102023/14082046/L_NR_2021_16</t>
  </si>
  <si>
    <t>NR/01102023/02012046/L_NR_2021_17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</si>
  <si>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</si>
  <si>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</si>
  <si>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</si>
  <si>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</si>
  <si>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</si>
  <si>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</si>
  <si>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46IS2023/10/11</t>
  </si>
  <si>
    <t>HP</t>
  </si>
  <si>
    <t>GBHHPL</t>
  </si>
  <si>
    <t>NSLSUGAR</t>
  </si>
  <si>
    <t>ITCWIND</t>
  </si>
  <si>
    <t>CHANJUII</t>
  </si>
  <si>
    <t>SKS Raigarh</t>
  </si>
  <si>
    <t>TPC MSEB</t>
  </si>
  <si>
    <t>SOLAPUR_SOLAR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</si>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</sst>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265</v>
          </cell>
          <cell r="C5">
            <v>0</v>
          </cell>
          <cell r="D5">
            <v>55</v>
          </cell>
          <cell r="E5">
            <v>0</v>
          </cell>
          <cell r="H5">
            <v>156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55</v>
          </cell>
          <cell r="E6">
            <v>0</v>
          </cell>
          <cell r="H6">
            <v>156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55</v>
          </cell>
          <cell r="E7">
            <v>0</v>
          </cell>
          <cell r="H7">
            <v>156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55</v>
          </cell>
          <cell r="E8">
            <v>0</v>
          </cell>
          <cell r="H8">
            <v>156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55</v>
          </cell>
          <cell r="E9">
            <v>0</v>
          </cell>
          <cell r="H9">
            <v>156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55</v>
          </cell>
          <cell r="E10">
            <v>0</v>
          </cell>
          <cell r="H10">
            <v>156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55</v>
          </cell>
          <cell r="E11">
            <v>0</v>
          </cell>
          <cell r="H11">
            <v>157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55</v>
          </cell>
          <cell r="E12">
            <v>0</v>
          </cell>
          <cell r="H12">
            <v>157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55</v>
          </cell>
          <cell r="E13">
            <v>0</v>
          </cell>
          <cell r="H13">
            <v>157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55</v>
          </cell>
          <cell r="E14">
            <v>0</v>
          </cell>
          <cell r="H14">
            <v>157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55</v>
          </cell>
          <cell r="E15">
            <v>0</v>
          </cell>
          <cell r="H15">
            <v>157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55</v>
          </cell>
          <cell r="E16">
            <v>0</v>
          </cell>
          <cell r="H16">
            <v>157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55</v>
          </cell>
          <cell r="E17">
            <v>0</v>
          </cell>
          <cell r="H17">
            <v>157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55</v>
          </cell>
          <cell r="E18">
            <v>0</v>
          </cell>
          <cell r="H18">
            <v>157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55</v>
          </cell>
          <cell r="E19">
            <v>0</v>
          </cell>
          <cell r="H19">
            <v>157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55</v>
          </cell>
          <cell r="E20">
            <v>0</v>
          </cell>
          <cell r="H20">
            <v>157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55</v>
          </cell>
          <cell r="E21">
            <v>0</v>
          </cell>
          <cell r="H21">
            <v>157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55</v>
          </cell>
          <cell r="E22">
            <v>0</v>
          </cell>
          <cell r="H22">
            <v>157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55</v>
          </cell>
          <cell r="E23">
            <v>0</v>
          </cell>
          <cell r="H23">
            <v>157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55</v>
          </cell>
          <cell r="E24">
            <v>0</v>
          </cell>
          <cell r="H24">
            <v>157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55</v>
          </cell>
          <cell r="E25">
            <v>0</v>
          </cell>
          <cell r="H25">
            <v>157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55</v>
          </cell>
          <cell r="E26">
            <v>0</v>
          </cell>
          <cell r="H26">
            <v>157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55</v>
          </cell>
          <cell r="E27">
            <v>0</v>
          </cell>
          <cell r="H27">
            <v>157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55</v>
          </cell>
          <cell r="E28">
            <v>0</v>
          </cell>
          <cell r="H28">
            <v>157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55</v>
          </cell>
          <cell r="E29">
            <v>0</v>
          </cell>
          <cell r="H29">
            <v>157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55</v>
          </cell>
          <cell r="E30">
            <v>0</v>
          </cell>
          <cell r="H30">
            <v>157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55</v>
          </cell>
          <cell r="E31">
            <v>0</v>
          </cell>
          <cell r="H31">
            <v>157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55</v>
          </cell>
          <cell r="E32">
            <v>0</v>
          </cell>
          <cell r="H32">
            <v>157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55</v>
          </cell>
          <cell r="E33">
            <v>0</v>
          </cell>
          <cell r="H33">
            <v>157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55</v>
          </cell>
          <cell r="E34">
            <v>0</v>
          </cell>
          <cell r="H34">
            <v>157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55</v>
          </cell>
          <cell r="E35">
            <v>0</v>
          </cell>
          <cell r="H35">
            <v>157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55</v>
          </cell>
          <cell r="E36">
            <v>0</v>
          </cell>
          <cell r="H36">
            <v>157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55</v>
          </cell>
          <cell r="E37">
            <v>0</v>
          </cell>
          <cell r="H37">
            <v>157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55</v>
          </cell>
          <cell r="E38">
            <v>0</v>
          </cell>
          <cell r="H38">
            <v>157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55</v>
          </cell>
          <cell r="E39">
            <v>0</v>
          </cell>
          <cell r="H39">
            <v>157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55</v>
          </cell>
          <cell r="E40">
            <v>0</v>
          </cell>
          <cell r="H40">
            <v>157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55</v>
          </cell>
          <cell r="E41">
            <v>0</v>
          </cell>
          <cell r="H41">
            <v>157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55</v>
          </cell>
          <cell r="E42">
            <v>0</v>
          </cell>
          <cell r="H42">
            <v>157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55</v>
          </cell>
          <cell r="E43">
            <v>0</v>
          </cell>
          <cell r="H43">
            <v>157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55</v>
          </cell>
          <cell r="E44">
            <v>0</v>
          </cell>
          <cell r="H44">
            <v>157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55</v>
          </cell>
          <cell r="E45">
            <v>0</v>
          </cell>
          <cell r="H45">
            <v>155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55</v>
          </cell>
          <cell r="E46">
            <v>0</v>
          </cell>
          <cell r="H46">
            <v>155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55</v>
          </cell>
          <cell r="E47">
            <v>0</v>
          </cell>
          <cell r="H47">
            <v>155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55</v>
          </cell>
          <cell r="E48">
            <v>0</v>
          </cell>
          <cell r="H48">
            <v>155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55</v>
          </cell>
          <cell r="E49">
            <v>0</v>
          </cell>
          <cell r="H49">
            <v>155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55</v>
          </cell>
          <cell r="E50">
            <v>0</v>
          </cell>
          <cell r="H50">
            <v>155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55</v>
          </cell>
          <cell r="E51">
            <v>0</v>
          </cell>
          <cell r="H51">
            <v>155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55</v>
          </cell>
          <cell r="E52">
            <v>0</v>
          </cell>
          <cell r="H52">
            <v>155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55</v>
          </cell>
          <cell r="E53">
            <v>0</v>
          </cell>
          <cell r="H53">
            <v>155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55</v>
          </cell>
          <cell r="E54">
            <v>0</v>
          </cell>
          <cell r="H54">
            <v>155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55</v>
          </cell>
          <cell r="E55">
            <v>0</v>
          </cell>
          <cell r="H55">
            <v>155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55</v>
          </cell>
          <cell r="E56">
            <v>0</v>
          </cell>
          <cell r="H56">
            <v>151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55</v>
          </cell>
          <cell r="E57">
            <v>0</v>
          </cell>
          <cell r="H57">
            <v>151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55</v>
          </cell>
          <cell r="E58">
            <v>0</v>
          </cell>
          <cell r="H58">
            <v>151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55</v>
          </cell>
          <cell r="E59">
            <v>0</v>
          </cell>
          <cell r="H59">
            <v>151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55</v>
          </cell>
          <cell r="E60">
            <v>0</v>
          </cell>
          <cell r="H60">
            <v>151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55</v>
          </cell>
          <cell r="E61">
            <v>0</v>
          </cell>
          <cell r="H61">
            <v>149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55</v>
          </cell>
          <cell r="E62">
            <v>0</v>
          </cell>
          <cell r="H62">
            <v>149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55</v>
          </cell>
          <cell r="E63">
            <v>0</v>
          </cell>
          <cell r="H63">
            <v>149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55</v>
          </cell>
          <cell r="E64">
            <v>0</v>
          </cell>
          <cell r="H64">
            <v>149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55</v>
          </cell>
          <cell r="E65">
            <v>0</v>
          </cell>
          <cell r="H65">
            <v>149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55</v>
          </cell>
          <cell r="E66">
            <v>0</v>
          </cell>
          <cell r="H66">
            <v>149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55</v>
          </cell>
          <cell r="E67">
            <v>0</v>
          </cell>
          <cell r="H67">
            <v>149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55</v>
          </cell>
          <cell r="E68">
            <v>0</v>
          </cell>
          <cell r="H68">
            <v>149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149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149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149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149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149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149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149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149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149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149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149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149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149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149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149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31.53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32.53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620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620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620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620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620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620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620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571.32000000000005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571.32000000000005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571.32000000000005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539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515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498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498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523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521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528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531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527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534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544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549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551.32000000000005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550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551.32000000000005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540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518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485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457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441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441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441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441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441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441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441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441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441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441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441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441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500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500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500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500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500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500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500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475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424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430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460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480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520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520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520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520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485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430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445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460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460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460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420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420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420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450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470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450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475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535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545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480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450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450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470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465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440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435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440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445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480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495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600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620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620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620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620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591.32000000000005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591.32000000000005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591.32000000000005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581.32000000000005</v>
          </cell>
          <cell r="O10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447</v>
      </c>
      <c r="B1" s="191">
        <v>45210</v>
      </c>
      <c r="C1" s="46"/>
    </row>
    <row r="2" spans="1:3">
      <c r="A2" s="46" t="s">
        <v>185</v>
      </c>
      <c r="B2" s="46" t="s">
        <v>445</v>
      </c>
      <c r="C2" s="46" t="s">
        <v>446</v>
      </c>
    </row>
    <row r="3" spans="1:3">
      <c r="A3" s="33" t="s">
        <v>443</v>
      </c>
      <c r="B3" s="33">
        <v>8.8000000000000005E-3</v>
      </c>
      <c r="C3" s="46" t="s">
        <v>367</v>
      </c>
    </row>
    <row r="4" spans="1:3">
      <c r="A4" s="33" t="s">
        <v>444</v>
      </c>
      <c r="B4" s="33">
        <v>3.3</v>
      </c>
      <c r="C4" s="46"/>
    </row>
    <row r="7" spans="1:3">
      <c r="A7" s="46" t="s">
        <v>448</v>
      </c>
      <c r="B7" s="46"/>
    </row>
    <row r="8" spans="1:3">
      <c r="A8" s="46" t="s">
        <v>449</v>
      </c>
      <c r="B8" s="46">
        <v>273</v>
      </c>
    </row>
    <row r="9" spans="1:3">
      <c r="A9" s="46" t="s">
        <v>450</v>
      </c>
      <c r="B9" s="201">
        <v>45210.980902777781</v>
      </c>
    </row>
    <row r="12" spans="1:3">
      <c r="A12" s="46" t="s">
        <v>451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45210</v>
      </c>
      <c r="B1" s="212" t="s">
        <v>437</v>
      </c>
      <c r="C1" s="208"/>
      <c r="D1" s="210" t="s">
        <v>293</v>
      </c>
      <c r="E1" s="210"/>
      <c r="F1" s="210"/>
      <c r="G1" s="210"/>
      <c r="H1" s="211"/>
      <c r="I1" s="213" t="s">
        <v>438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2" t="s">
        <v>145</v>
      </c>
      <c r="J2" s="163" t="s">
        <v>146</v>
      </c>
      <c r="K2" s="163" t="s">
        <v>149</v>
      </c>
      <c r="L2" s="164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9">
        <v>12</v>
      </c>
      <c r="C3" s="199">
        <v>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5.0064000000000002</v>
      </c>
      <c r="J3" s="21">
        <f>C3*E3/100</f>
        <v>2.7995999999999999</v>
      </c>
      <c r="K3" s="21">
        <f>C3*F3/100</f>
        <v>3.6107999999999998</v>
      </c>
      <c r="L3" s="21">
        <f>C3*G3/100</f>
        <v>0.58320000000000005</v>
      </c>
      <c r="M3" s="158">
        <f>SUM(I3:L3)</f>
        <v>12</v>
      </c>
      <c r="N3" s="22"/>
      <c r="P3" s="37">
        <f t="shared" ref="P3:P34" si="1">I3</f>
        <v>5.0064000000000002</v>
      </c>
      <c r="Q3" s="37">
        <f t="shared" ref="Q3:Q34" si="2">J3</f>
        <v>2.7995999999999999</v>
      </c>
      <c r="R3" s="37">
        <f t="shared" ref="R3:R34" si="3">K3</f>
        <v>3.6107999999999998</v>
      </c>
      <c r="S3" s="37">
        <f t="shared" ref="S3:S34" si="4">L3</f>
        <v>0.58320000000000005</v>
      </c>
      <c r="T3" s="37">
        <f>SUM(P3:S3)</f>
        <v>12</v>
      </c>
    </row>
    <row r="4" spans="1:20">
      <c r="A4" s="8" t="s">
        <v>46</v>
      </c>
      <c r="B4" s="199">
        <v>12</v>
      </c>
      <c r="C4" s="199">
        <v>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5.0064000000000002</v>
      </c>
      <c r="J4" s="21">
        <f t="shared" ref="J4:J67" si="6">C4*E4/100</f>
        <v>2.7995999999999999</v>
      </c>
      <c r="K4" s="21">
        <f t="shared" ref="K4:K67" si="7">C4*F4/100</f>
        <v>3.6107999999999998</v>
      </c>
      <c r="L4" s="21">
        <f t="shared" ref="L4:L67" si="8">C4*G4/100</f>
        <v>0.58320000000000005</v>
      </c>
      <c r="M4" s="159">
        <f t="shared" ref="M4:M67" si="9">SUM(I4:L4)</f>
        <v>12</v>
      </c>
      <c r="N4" s="22"/>
      <c r="P4" s="37">
        <f t="shared" si="1"/>
        <v>5.0064000000000002</v>
      </c>
      <c r="Q4" s="37">
        <f t="shared" si="2"/>
        <v>2.7995999999999999</v>
      </c>
      <c r="R4" s="37">
        <f t="shared" si="3"/>
        <v>3.6107999999999998</v>
      </c>
      <c r="S4" s="37">
        <f t="shared" si="4"/>
        <v>0.58320000000000005</v>
      </c>
      <c r="T4" s="37">
        <f t="shared" ref="T4:T67" si="10">SUM(P4:S4)</f>
        <v>12</v>
      </c>
    </row>
    <row r="5" spans="1:20">
      <c r="A5" s="8" t="s">
        <v>47</v>
      </c>
      <c r="B5" s="199">
        <v>12</v>
      </c>
      <c r="C5" s="199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59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199">
        <v>12</v>
      </c>
      <c r="C6" s="199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59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9">
        <v>12</v>
      </c>
      <c r="C7" s="199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59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9">
        <v>12</v>
      </c>
      <c r="C8" s="199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59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9">
        <v>12</v>
      </c>
      <c r="C9" s="199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59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9">
        <v>12</v>
      </c>
      <c r="C10" s="199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59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9">
        <v>11.3</v>
      </c>
      <c r="C11" s="199">
        <v>11.3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4.7143600000000001</v>
      </c>
      <c r="J11" s="21">
        <f t="shared" si="6"/>
        <v>2.6362900000000002</v>
      </c>
      <c r="K11" s="21">
        <f t="shared" si="7"/>
        <v>3.4001700000000001</v>
      </c>
      <c r="L11" s="21">
        <f t="shared" si="8"/>
        <v>0.54918000000000011</v>
      </c>
      <c r="M11" s="159">
        <f t="shared" si="9"/>
        <v>11.3</v>
      </c>
      <c r="N11" s="22"/>
      <c r="P11" s="37">
        <f t="shared" si="1"/>
        <v>4.7143600000000001</v>
      </c>
      <c r="Q11" s="37">
        <f t="shared" si="2"/>
        <v>2.6362900000000002</v>
      </c>
      <c r="R11" s="37">
        <f t="shared" si="3"/>
        <v>3.4001700000000001</v>
      </c>
      <c r="S11" s="37">
        <f t="shared" si="4"/>
        <v>0.54918000000000011</v>
      </c>
      <c r="T11" s="37">
        <f t="shared" si="10"/>
        <v>11.3</v>
      </c>
    </row>
    <row r="12" spans="1:20">
      <c r="A12" s="8" t="s">
        <v>54</v>
      </c>
      <c r="B12" s="199">
        <v>11.3</v>
      </c>
      <c r="C12" s="199">
        <v>11.3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4.7143600000000001</v>
      </c>
      <c r="J12" s="21">
        <f t="shared" si="6"/>
        <v>2.6362900000000002</v>
      </c>
      <c r="K12" s="21">
        <f t="shared" si="7"/>
        <v>3.4001700000000001</v>
      </c>
      <c r="L12" s="21">
        <f t="shared" si="8"/>
        <v>0.54918000000000011</v>
      </c>
      <c r="M12" s="159">
        <f t="shared" si="9"/>
        <v>11.3</v>
      </c>
      <c r="N12" s="22"/>
      <c r="P12" s="37">
        <f t="shared" si="1"/>
        <v>4.7143600000000001</v>
      </c>
      <c r="Q12" s="37">
        <f t="shared" si="2"/>
        <v>2.6362900000000002</v>
      </c>
      <c r="R12" s="37">
        <f t="shared" si="3"/>
        <v>3.4001700000000001</v>
      </c>
      <c r="S12" s="37">
        <f t="shared" si="4"/>
        <v>0.54918000000000011</v>
      </c>
      <c r="T12" s="37">
        <f t="shared" si="10"/>
        <v>11.3</v>
      </c>
    </row>
    <row r="13" spans="1:20">
      <c r="A13" s="8" t="s">
        <v>55</v>
      </c>
      <c r="B13" s="199">
        <v>11.3</v>
      </c>
      <c r="C13" s="199">
        <v>11.3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4.7143600000000001</v>
      </c>
      <c r="J13" s="21">
        <f t="shared" si="6"/>
        <v>2.6362900000000002</v>
      </c>
      <c r="K13" s="21">
        <f t="shared" si="7"/>
        <v>3.4001700000000001</v>
      </c>
      <c r="L13" s="21">
        <f t="shared" si="8"/>
        <v>0.54918000000000011</v>
      </c>
      <c r="M13" s="159">
        <f t="shared" si="9"/>
        <v>11.3</v>
      </c>
      <c r="N13" s="22"/>
      <c r="P13" s="37">
        <f t="shared" si="1"/>
        <v>4.7143600000000001</v>
      </c>
      <c r="Q13" s="37">
        <f t="shared" si="2"/>
        <v>2.6362900000000002</v>
      </c>
      <c r="R13" s="37">
        <f t="shared" si="3"/>
        <v>3.4001700000000001</v>
      </c>
      <c r="S13" s="37">
        <f t="shared" si="4"/>
        <v>0.54918000000000011</v>
      </c>
      <c r="T13" s="37">
        <f t="shared" si="10"/>
        <v>11.3</v>
      </c>
    </row>
    <row r="14" spans="1:20">
      <c r="A14" s="8" t="s">
        <v>56</v>
      </c>
      <c r="B14" s="199">
        <v>11.3</v>
      </c>
      <c r="C14" s="199">
        <v>11.3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4.7143600000000001</v>
      </c>
      <c r="J14" s="21">
        <f t="shared" si="6"/>
        <v>2.6362900000000002</v>
      </c>
      <c r="K14" s="21">
        <f t="shared" si="7"/>
        <v>3.4001700000000001</v>
      </c>
      <c r="L14" s="21">
        <f t="shared" si="8"/>
        <v>0.54918000000000011</v>
      </c>
      <c r="M14" s="159">
        <f t="shared" si="9"/>
        <v>11.3</v>
      </c>
      <c r="N14" s="22"/>
      <c r="P14" s="37">
        <f t="shared" si="1"/>
        <v>4.7143600000000001</v>
      </c>
      <c r="Q14" s="37">
        <f t="shared" si="2"/>
        <v>2.6362900000000002</v>
      </c>
      <c r="R14" s="37">
        <f t="shared" si="3"/>
        <v>3.4001700000000001</v>
      </c>
      <c r="S14" s="37">
        <f t="shared" si="4"/>
        <v>0.54918000000000011</v>
      </c>
      <c r="T14" s="37">
        <f t="shared" si="10"/>
        <v>11.3</v>
      </c>
    </row>
    <row r="15" spans="1:20">
      <c r="A15" s="8" t="s">
        <v>57</v>
      </c>
      <c r="B15" s="199">
        <v>11.3</v>
      </c>
      <c r="C15" s="199">
        <v>11.3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4.7143600000000001</v>
      </c>
      <c r="J15" s="21">
        <f t="shared" si="6"/>
        <v>2.6362900000000002</v>
      </c>
      <c r="K15" s="21">
        <f t="shared" si="7"/>
        <v>3.4001700000000001</v>
      </c>
      <c r="L15" s="21">
        <f t="shared" si="8"/>
        <v>0.54918000000000011</v>
      </c>
      <c r="M15" s="159">
        <f t="shared" si="9"/>
        <v>11.3</v>
      </c>
      <c r="N15" s="22"/>
      <c r="P15" s="37">
        <f t="shared" si="1"/>
        <v>4.7143600000000001</v>
      </c>
      <c r="Q15" s="37">
        <f t="shared" si="2"/>
        <v>2.6362900000000002</v>
      </c>
      <c r="R15" s="37">
        <f t="shared" si="3"/>
        <v>3.4001700000000001</v>
      </c>
      <c r="S15" s="37">
        <f t="shared" si="4"/>
        <v>0.54918000000000011</v>
      </c>
      <c r="T15" s="37">
        <f t="shared" si="10"/>
        <v>11.3</v>
      </c>
    </row>
    <row r="16" spans="1:20">
      <c r="A16" s="8" t="s">
        <v>58</v>
      </c>
      <c r="B16" s="199">
        <v>11.3</v>
      </c>
      <c r="C16" s="199">
        <v>11.3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4.7143600000000001</v>
      </c>
      <c r="J16" s="21">
        <f t="shared" si="6"/>
        <v>2.6362900000000002</v>
      </c>
      <c r="K16" s="21">
        <f t="shared" si="7"/>
        <v>3.4001700000000001</v>
      </c>
      <c r="L16" s="21">
        <f t="shared" si="8"/>
        <v>0.54918000000000011</v>
      </c>
      <c r="M16" s="159">
        <f t="shared" si="9"/>
        <v>11.3</v>
      </c>
      <c r="N16" s="22"/>
      <c r="P16" s="37">
        <f t="shared" si="1"/>
        <v>4.7143600000000001</v>
      </c>
      <c r="Q16" s="37">
        <f t="shared" si="2"/>
        <v>2.6362900000000002</v>
      </c>
      <c r="R16" s="37">
        <f t="shared" si="3"/>
        <v>3.4001700000000001</v>
      </c>
      <c r="S16" s="37">
        <f t="shared" si="4"/>
        <v>0.54918000000000011</v>
      </c>
      <c r="T16" s="37">
        <f t="shared" si="10"/>
        <v>11.3</v>
      </c>
    </row>
    <row r="17" spans="1:20">
      <c r="A17" s="8" t="s">
        <v>59</v>
      </c>
      <c r="B17" s="199">
        <v>11.3</v>
      </c>
      <c r="C17" s="199">
        <v>11.3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4.7143600000000001</v>
      </c>
      <c r="J17" s="21">
        <f t="shared" si="6"/>
        <v>2.6362900000000002</v>
      </c>
      <c r="K17" s="21">
        <f t="shared" si="7"/>
        <v>3.4001700000000001</v>
      </c>
      <c r="L17" s="21">
        <f t="shared" si="8"/>
        <v>0.54918000000000011</v>
      </c>
      <c r="M17" s="159">
        <f t="shared" si="9"/>
        <v>11.3</v>
      </c>
      <c r="N17" s="22"/>
      <c r="P17" s="37">
        <f t="shared" si="1"/>
        <v>4.7143600000000001</v>
      </c>
      <c r="Q17" s="37">
        <f t="shared" si="2"/>
        <v>2.6362900000000002</v>
      </c>
      <c r="R17" s="37">
        <f t="shared" si="3"/>
        <v>3.4001700000000001</v>
      </c>
      <c r="S17" s="37">
        <f t="shared" si="4"/>
        <v>0.54918000000000011</v>
      </c>
      <c r="T17" s="37">
        <f t="shared" si="10"/>
        <v>11.3</v>
      </c>
    </row>
    <row r="18" spans="1:20">
      <c r="A18" s="8" t="s">
        <v>60</v>
      </c>
      <c r="B18" s="199">
        <v>11.3</v>
      </c>
      <c r="C18" s="199">
        <v>11.3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4.7143600000000001</v>
      </c>
      <c r="J18" s="21">
        <f t="shared" si="6"/>
        <v>2.6362900000000002</v>
      </c>
      <c r="K18" s="21">
        <f t="shared" si="7"/>
        <v>3.4001700000000001</v>
      </c>
      <c r="L18" s="21">
        <f t="shared" si="8"/>
        <v>0.54918000000000011</v>
      </c>
      <c r="M18" s="159">
        <f t="shared" si="9"/>
        <v>11.3</v>
      </c>
      <c r="N18" s="22"/>
      <c r="P18" s="37">
        <f t="shared" si="1"/>
        <v>4.7143600000000001</v>
      </c>
      <c r="Q18" s="37">
        <f t="shared" si="2"/>
        <v>2.6362900000000002</v>
      </c>
      <c r="R18" s="37">
        <f t="shared" si="3"/>
        <v>3.4001700000000001</v>
      </c>
      <c r="S18" s="37">
        <f t="shared" si="4"/>
        <v>0.54918000000000011</v>
      </c>
      <c r="T18" s="37">
        <f t="shared" si="10"/>
        <v>11.3</v>
      </c>
    </row>
    <row r="19" spans="1:20">
      <c r="A19" s="8" t="s">
        <v>61</v>
      </c>
      <c r="B19" s="199">
        <v>11.3</v>
      </c>
      <c r="C19" s="199">
        <v>11.3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4.7143600000000001</v>
      </c>
      <c r="J19" s="21">
        <f t="shared" si="6"/>
        <v>2.6362900000000002</v>
      </c>
      <c r="K19" s="21">
        <f t="shared" si="7"/>
        <v>3.4001700000000001</v>
      </c>
      <c r="L19" s="21">
        <f t="shared" si="8"/>
        <v>0.54918000000000011</v>
      </c>
      <c r="M19" s="159">
        <f t="shared" si="9"/>
        <v>11.3</v>
      </c>
      <c r="N19" s="22"/>
      <c r="P19" s="37">
        <f t="shared" si="1"/>
        <v>4.7143600000000001</v>
      </c>
      <c r="Q19" s="37">
        <f t="shared" si="2"/>
        <v>2.6362900000000002</v>
      </c>
      <c r="R19" s="37">
        <f t="shared" si="3"/>
        <v>3.4001700000000001</v>
      </c>
      <c r="S19" s="37">
        <f t="shared" si="4"/>
        <v>0.54918000000000011</v>
      </c>
      <c r="T19" s="37">
        <f t="shared" si="10"/>
        <v>11.3</v>
      </c>
    </row>
    <row r="20" spans="1:20">
      <c r="A20" s="8" t="s">
        <v>62</v>
      </c>
      <c r="B20" s="199">
        <v>11.3</v>
      </c>
      <c r="C20" s="199">
        <v>11.3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4.7143600000000001</v>
      </c>
      <c r="J20" s="21">
        <f t="shared" si="6"/>
        <v>2.6362900000000002</v>
      </c>
      <c r="K20" s="21">
        <f t="shared" si="7"/>
        <v>3.4001700000000001</v>
      </c>
      <c r="L20" s="21">
        <f t="shared" si="8"/>
        <v>0.54918000000000011</v>
      </c>
      <c r="M20" s="159">
        <f t="shared" si="9"/>
        <v>11.3</v>
      </c>
      <c r="N20" s="22"/>
      <c r="P20" s="37">
        <f t="shared" si="1"/>
        <v>4.7143600000000001</v>
      </c>
      <c r="Q20" s="37">
        <f t="shared" si="2"/>
        <v>2.6362900000000002</v>
      </c>
      <c r="R20" s="37">
        <f t="shared" si="3"/>
        <v>3.4001700000000001</v>
      </c>
      <c r="S20" s="37">
        <f t="shared" si="4"/>
        <v>0.54918000000000011</v>
      </c>
      <c r="T20" s="37">
        <f t="shared" si="10"/>
        <v>11.3</v>
      </c>
    </row>
    <row r="21" spans="1:20">
      <c r="A21" s="8" t="s">
        <v>63</v>
      </c>
      <c r="B21" s="199">
        <v>11.3</v>
      </c>
      <c r="C21" s="199">
        <v>11.3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4.7143600000000001</v>
      </c>
      <c r="J21" s="21">
        <f t="shared" si="6"/>
        <v>2.6362900000000002</v>
      </c>
      <c r="K21" s="21">
        <f t="shared" si="7"/>
        <v>3.4001700000000001</v>
      </c>
      <c r="L21" s="21">
        <f t="shared" si="8"/>
        <v>0.54918000000000011</v>
      </c>
      <c r="M21" s="159">
        <f t="shared" si="9"/>
        <v>11.3</v>
      </c>
      <c r="N21" s="22"/>
      <c r="P21" s="37">
        <f t="shared" si="1"/>
        <v>4.7143600000000001</v>
      </c>
      <c r="Q21" s="37">
        <f t="shared" si="2"/>
        <v>2.6362900000000002</v>
      </c>
      <c r="R21" s="37">
        <f t="shared" si="3"/>
        <v>3.4001700000000001</v>
      </c>
      <c r="S21" s="37">
        <f t="shared" si="4"/>
        <v>0.54918000000000011</v>
      </c>
      <c r="T21" s="37">
        <f t="shared" si="10"/>
        <v>11.3</v>
      </c>
    </row>
    <row r="22" spans="1:20">
      <c r="A22" s="8" t="s">
        <v>64</v>
      </c>
      <c r="B22" s="199">
        <v>11.3</v>
      </c>
      <c r="C22" s="199">
        <v>11.3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4.7143600000000001</v>
      </c>
      <c r="J22" s="21">
        <f t="shared" si="6"/>
        <v>2.6362900000000002</v>
      </c>
      <c r="K22" s="21">
        <f t="shared" si="7"/>
        <v>3.4001700000000001</v>
      </c>
      <c r="L22" s="21">
        <f t="shared" si="8"/>
        <v>0.54918000000000011</v>
      </c>
      <c r="M22" s="159">
        <f t="shared" si="9"/>
        <v>11.3</v>
      </c>
      <c r="N22" s="22"/>
      <c r="P22" s="37">
        <f t="shared" si="1"/>
        <v>4.7143600000000001</v>
      </c>
      <c r="Q22" s="37">
        <f t="shared" si="2"/>
        <v>2.6362900000000002</v>
      </c>
      <c r="R22" s="37">
        <f t="shared" si="3"/>
        <v>3.4001700000000001</v>
      </c>
      <c r="S22" s="37">
        <f t="shared" si="4"/>
        <v>0.54918000000000011</v>
      </c>
      <c r="T22" s="37">
        <f t="shared" si="10"/>
        <v>11.3</v>
      </c>
    </row>
    <row r="23" spans="1:20">
      <c r="A23" s="8" t="s">
        <v>65</v>
      </c>
      <c r="B23" s="199">
        <v>11.3</v>
      </c>
      <c r="C23" s="199">
        <v>11.3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4.7143600000000001</v>
      </c>
      <c r="J23" s="21">
        <f t="shared" si="6"/>
        <v>2.6362900000000002</v>
      </c>
      <c r="K23" s="21">
        <f t="shared" si="7"/>
        <v>3.4001700000000001</v>
      </c>
      <c r="L23" s="21">
        <f t="shared" si="8"/>
        <v>0.54918000000000011</v>
      </c>
      <c r="M23" s="159">
        <f t="shared" si="9"/>
        <v>11.3</v>
      </c>
      <c r="N23" s="22"/>
      <c r="P23" s="37">
        <f t="shared" si="1"/>
        <v>4.7143600000000001</v>
      </c>
      <c r="Q23" s="37">
        <f t="shared" si="2"/>
        <v>2.6362900000000002</v>
      </c>
      <c r="R23" s="37">
        <f t="shared" si="3"/>
        <v>3.4001700000000001</v>
      </c>
      <c r="S23" s="37">
        <f t="shared" si="4"/>
        <v>0.54918000000000011</v>
      </c>
      <c r="T23" s="37">
        <f t="shared" si="10"/>
        <v>11.3</v>
      </c>
    </row>
    <row r="24" spans="1:20">
      <c r="A24" s="8" t="s">
        <v>66</v>
      </c>
      <c r="B24" s="199">
        <v>11.3</v>
      </c>
      <c r="C24" s="199">
        <v>11.3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4.7143600000000001</v>
      </c>
      <c r="J24" s="21">
        <f t="shared" si="6"/>
        <v>2.6362900000000002</v>
      </c>
      <c r="K24" s="21">
        <f t="shared" si="7"/>
        <v>3.4001700000000001</v>
      </c>
      <c r="L24" s="21">
        <f t="shared" si="8"/>
        <v>0.54918000000000011</v>
      </c>
      <c r="M24" s="159">
        <f t="shared" si="9"/>
        <v>11.3</v>
      </c>
      <c r="N24" s="22"/>
      <c r="P24" s="37">
        <f t="shared" si="1"/>
        <v>4.7143600000000001</v>
      </c>
      <c r="Q24" s="37">
        <f t="shared" si="2"/>
        <v>2.6362900000000002</v>
      </c>
      <c r="R24" s="37">
        <f t="shared" si="3"/>
        <v>3.4001700000000001</v>
      </c>
      <c r="S24" s="37">
        <f t="shared" si="4"/>
        <v>0.54918000000000011</v>
      </c>
      <c r="T24" s="37">
        <f t="shared" si="10"/>
        <v>11.3</v>
      </c>
    </row>
    <row r="25" spans="1:20">
      <c r="A25" s="8" t="s">
        <v>67</v>
      </c>
      <c r="B25" s="199">
        <v>11.3</v>
      </c>
      <c r="C25" s="199">
        <v>11.3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4.7143600000000001</v>
      </c>
      <c r="J25" s="21">
        <f t="shared" si="6"/>
        <v>2.6362900000000002</v>
      </c>
      <c r="K25" s="21">
        <f t="shared" si="7"/>
        <v>3.4001700000000001</v>
      </c>
      <c r="L25" s="21">
        <f t="shared" si="8"/>
        <v>0.54918000000000011</v>
      </c>
      <c r="M25" s="159">
        <f t="shared" si="9"/>
        <v>11.3</v>
      </c>
      <c r="N25" s="22"/>
      <c r="P25" s="37">
        <f t="shared" si="1"/>
        <v>4.7143600000000001</v>
      </c>
      <c r="Q25" s="37">
        <f t="shared" si="2"/>
        <v>2.6362900000000002</v>
      </c>
      <c r="R25" s="37">
        <f t="shared" si="3"/>
        <v>3.4001700000000001</v>
      </c>
      <c r="S25" s="37">
        <f t="shared" si="4"/>
        <v>0.54918000000000011</v>
      </c>
      <c r="T25" s="37">
        <f t="shared" si="10"/>
        <v>11.3</v>
      </c>
    </row>
    <row r="26" spans="1:20">
      <c r="A26" s="8" t="s">
        <v>68</v>
      </c>
      <c r="B26" s="199">
        <v>11.3</v>
      </c>
      <c r="C26" s="199">
        <v>11.3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4.7143600000000001</v>
      </c>
      <c r="J26" s="21">
        <f t="shared" si="6"/>
        <v>2.6362900000000002</v>
      </c>
      <c r="K26" s="21">
        <f t="shared" si="7"/>
        <v>3.4001700000000001</v>
      </c>
      <c r="L26" s="21">
        <f t="shared" si="8"/>
        <v>0.54918000000000011</v>
      </c>
      <c r="M26" s="159">
        <f t="shared" si="9"/>
        <v>11.3</v>
      </c>
      <c r="N26" s="22"/>
      <c r="P26" s="37">
        <f t="shared" si="1"/>
        <v>4.7143600000000001</v>
      </c>
      <c r="Q26" s="37">
        <f t="shared" si="2"/>
        <v>2.6362900000000002</v>
      </c>
      <c r="R26" s="37">
        <f t="shared" si="3"/>
        <v>3.4001700000000001</v>
      </c>
      <c r="S26" s="37">
        <f t="shared" si="4"/>
        <v>0.54918000000000011</v>
      </c>
      <c r="T26" s="37">
        <f t="shared" si="10"/>
        <v>11.3</v>
      </c>
    </row>
    <row r="27" spans="1:20">
      <c r="A27" s="8" t="s">
        <v>69</v>
      </c>
      <c r="B27" s="199">
        <v>11.3</v>
      </c>
      <c r="C27" s="199">
        <v>11.3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4.7143600000000001</v>
      </c>
      <c r="J27" s="21">
        <f t="shared" si="6"/>
        <v>2.6362900000000002</v>
      </c>
      <c r="K27" s="21">
        <f t="shared" si="7"/>
        <v>3.4001700000000001</v>
      </c>
      <c r="L27" s="21">
        <f t="shared" si="8"/>
        <v>0.54918000000000011</v>
      </c>
      <c r="M27" s="159">
        <f t="shared" si="9"/>
        <v>11.3</v>
      </c>
      <c r="N27" s="22"/>
      <c r="P27" s="37">
        <f t="shared" si="1"/>
        <v>4.7143600000000001</v>
      </c>
      <c r="Q27" s="37">
        <f t="shared" si="2"/>
        <v>2.6362900000000002</v>
      </c>
      <c r="R27" s="37">
        <f t="shared" si="3"/>
        <v>3.4001700000000001</v>
      </c>
      <c r="S27" s="37">
        <f t="shared" si="4"/>
        <v>0.54918000000000011</v>
      </c>
      <c r="T27" s="37">
        <f t="shared" si="10"/>
        <v>11.3</v>
      </c>
    </row>
    <row r="28" spans="1:20">
      <c r="A28" s="8" t="s">
        <v>70</v>
      </c>
      <c r="B28" s="199">
        <v>11.3</v>
      </c>
      <c r="C28" s="199">
        <v>11.3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4.7143600000000001</v>
      </c>
      <c r="J28" s="21">
        <f t="shared" si="6"/>
        <v>2.6362900000000002</v>
      </c>
      <c r="K28" s="21">
        <f t="shared" si="7"/>
        <v>3.4001700000000001</v>
      </c>
      <c r="L28" s="21">
        <f t="shared" si="8"/>
        <v>0.54918000000000011</v>
      </c>
      <c r="M28" s="159">
        <f t="shared" si="9"/>
        <v>11.3</v>
      </c>
      <c r="N28" s="22"/>
      <c r="P28" s="37">
        <f t="shared" si="1"/>
        <v>4.7143600000000001</v>
      </c>
      <c r="Q28" s="37">
        <f t="shared" si="2"/>
        <v>2.6362900000000002</v>
      </c>
      <c r="R28" s="37">
        <f t="shared" si="3"/>
        <v>3.4001700000000001</v>
      </c>
      <c r="S28" s="37">
        <f t="shared" si="4"/>
        <v>0.54918000000000011</v>
      </c>
      <c r="T28" s="37">
        <f t="shared" si="10"/>
        <v>11.3</v>
      </c>
    </row>
    <row r="29" spans="1:20">
      <c r="A29" s="8" t="s">
        <v>71</v>
      </c>
      <c r="B29" s="199">
        <v>11.3</v>
      </c>
      <c r="C29" s="199">
        <v>11.3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4.7143600000000001</v>
      </c>
      <c r="J29" s="21">
        <f t="shared" si="6"/>
        <v>2.6362900000000002</v>
      </c>
      <c r="K29" s="21">
        <f t="shared" si="7"/>
        <v>3.4001700000000001</v>
      </c>
      <c r="L29" s="21">
        <f t="shared" si="8"/>
        <v>0.54918000000000011</v>
      </c>
      <c r="M29" s="159">
        <f t="shared" si="9"/>
        <v>11.3</v>
      </c>
      <c r="N29" s="22"/>
      <c r="P29" s="37">
        <f t="shared" si="1"/>
        <v>4.7143600000000001</v>
      </c>
      <c r="Q29" s="37">
        <f t="shared" si="2"/>
        <v>2.6362900000000002</v>
      </c>
      <c r="R29" s="37">
        <f t="shared" si="3"/>
        <v>3.4001700000000001</v>
      </c>
      <c r="S29" s="37">
        <f t="shared" si="4"/>
        <v>0.54918000000000011</v>
      </c>
      <c r="T29" s="37">
        <f t="shared" si="10"/>
        <v>11.3</v>
      </c>
    </row>
    <row r="30" spans="1:20">
      <c r="A30" s="8" t="s">
        <v>72</v>
      </c>
      <c r="B30" s="199">
        <v>11.3</v>
      </c>
      <c r="C30" s="199">
        <v>11.3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4.7143600000000001</v>
      </c>
      <c r="J30" s="21">
        <f t="shared" si="6"/>
        <v>2.6362900000000002</v>
      </c>
      <c r="K30" s="21">
        <f t="shared" si="7"/>
        <v>3.4001700000000001</v>
      </c>
      <c r="L30" s="21">
        <f t="shared" si="8"/>
        <v>0.54918000000000011</v>
      </c>
      <c r="M30" s="159">
        <f t="shared" si="9"/>
        <v>11.3</v>
      </c>
      <c r="N30" s="22"/>
      <c r="P30" s="37">
        <f t="shared" si="1"/>
        <v>4.7143600000000001</v>
      </c>
      <c r="Q30" s="37">
        <f t="shared" si="2"/>
        <v>2.6362900000000002</v>
      </c>
      <c r="R30" s="37">
        <f t="shared" si="3"/>
        <v>3.4001700000000001</v>
      </c>
      <c r="S30" s="37">
        <f t="shared" si="4"/>
        <v>0.54918000000000011</v>
      </c>
      <c r="T30" s="37">
        <f t="shared" si="10"/>
        <v>11.3</v>
      </c>
    </row>
    <row r="31" spans="1:20">
      <c r="A31" s="8" t="s">
        <v>73</v>
      </c>
      <c r="B31" s="199">
        <v>11.3</v>
      </c>
      <c r="C31" s="199">
        <v>11.3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4.7143600000000001</v>
      </c>
      <c r="J31" s="21">
        <f t="shared" si="6"/>
        <v>2.6362900000000002</v>
      </c>
      <c r="K31" s="21">
        <f t="shared" si="7"/>
        <v>3.4001700000000001</v>
      </c>
      <c r="L31" s="21">
        <f t="shared" si="8"/>
        <v>0.54918000000000011</v>
      </c>
      <c r="M31" s="159">
        <f t="shared" si="9"/>
        <v>11.3</v>
      </c>
      <c r="N31" s="22"/>
      <c r="P31" s="37">
        <f t="shared" si="1"/>
        <v>4.7143600000000001</v>
      </c>
      <c r="Q31" s="37">
        <f t="shared" si="2"/>
        <v>2.6362900000000002</v>
      </c>
      <c r="R31" s="37">
        <f t="shared" si="3"/>
        <v>3.4001700000000001</v>
      </c>
      <c r="S31" s="37">
        <f t="shared" si="4"/>
        <v>0.54918000000000011</v>
      </c>
      <c r="T31" s="37">
        <f t="shared" si="10"/>
        <v>11.3</v>
      </c>
    </row>
    <row r="32" spans="1:20">
      <c r="A32" s="8" t="s">
        <v>74</v>
      </c>
      <c r="B32" s="199">
        <v>11.3</v>
      </c>
      <c r="C32" s="199">
        <v>11.3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4.7143600000000001</v>
      </c>
      <c r="J32" s="21">
        <f t="shared" si="6"/>
        <v>2.6362900000000002</v>
      </c>
      <c r="K32" s="21">
        <f t="shared" si="7"/>
        <v>3.4001700000000001</v>
      </c>
      <c r="L32" s="21">
        <f t="shared" si="8"/>
        <v>0.54918000000000011</v>
      </c>
      <c r="M32" s="159">
        <f t="shared" si="9"/>
        <v>11.3</v>
      </c>
      <c r="N32" s="22"/>
      <c r="P32" s="37">
        <f t="shared" si="1"/>
        <v>4.7143600000000001</v>
      </c>
      <c r="Q32" s="37">
        <f t="shared" si="2"/>
        <v>2.6362900000000002</v>
      </c>
      <c r="R32" s="37">
        <f t="shared" si="3"/>
        <v>3.4001700000000001</v>
      </c>
      <c r="S32" s="37">
        <f t="shared" si="4"/>
        <v>0.54918000000000011</v>
      </c>
      <c r="T32" s="37">
        <f t="shared" si="10"/>
        <v>11.3</v>
      </c>
    </row>
    <row r="33" spans="1:20">
      <c r="A33" s="8" t="s">
        <v>75</v>
      </c>
      <c r="B33" s="199">
        <v>11.3</v>
      </c>
      <c r="C33" s="199">
        <v>11.3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4.7143600000000001</v>
      </c>
      <c r="J33" s="21">
        <f t="shared" si="6"/>
        <v>2.6362900000000002</v>
      </c>
      <c r="K33" s="21">
        <f t="shared" si="7"/>
        <v>3.4001700000000001</v>
      </c>
      <c r="L33" s="21">
        <f t="shared" si="8"/>
        <v>0.54918000000000011</v>
      </c>
      <c r="M33" s="159">
        <f t="shared" si="9"/>
        <v>11.3</v>
      </c>
      <c r="N33" s="22"/>
      <c r="P33" s="37">
        <f t="shared" si="1"/>
        <v>4.7143600000000001</v>
      </c>
      <c r="Q33" s="37">
        <f t="shared" si="2"/>
        <v>2.6362900000000002</v>
      </c>
      <c r="R33" s="37">
        <f t="shared" si="3"/>
        <v>3.4001700000000001</v>
      </c>
      <c r="S33" s="37">
        <f t="shared" si="4"/>
        <v>0.54918000000000011</v>
      </c>
      <c r="T33" s="37">
        <f t="shared" si="10"/>
        <v>11.3</v>
      </c>
    </row>
    <row r="34" spans="1:20">
      <c r="A34" s="8" t="s">
        <v>76</v>
      </c>
      <c r="B34" s="199">
        <v>11.3</v>
      </c>
      <c r="C34" s="199">
        <v>11.3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4.7143600000000001</v>
      </c>
      <c r="J34" s="21">
        <f t="shared" si="6"/>
        <v>2.6362900000000002</v>
      </c>
      <c r="K34" s="21">
        <f t="shared" si="7"/>
        <v>3.4001700000000001</v>
      </c>
      <c r="L34" s="21">
        <f t="shared" si="8"/>
        <v>0.54918000000000011</v>
      </c>
      <c r="M34" s="159">
        <f t="shared" si="9"/>
        <v>11.3</v>
      </c>
      <c r="N34" s="22"/>
      <c r="P34" s="37">
        <f t="shared" si="1"/>
        <v>4.7143600000000001</v>
      </c>
      <c r="Q34" s="37">
        <f t="shared" si="2"/>
        <v>2.6362900000000002</v>
      </c>
      <c r="R34" s="37">
        <f t="shared" si="3"/>
        <v>3.4001700000000001</v>
      </c>
      <c r="S34" s="37">
        <f t="shared" si="4"/>
        <v>0.54918000000000011</v>
      </c>
      <c r="T34" s="37">
        <f t="shared" si="10"/>
        <v>11.3</v>
      </c>
    </row>
    <row r="35" spans="1:20">
      <c r="A35" s="8" t="s">
        <v>77</v>
      </c>
      <c r="B35" s="199">
        <v>11.3</v>
      </c>
      <c r="C35" s="199">
        <v>11.3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4.7143600000000001</v>
      </c>
      <c r="J35" s="21">
        <f t="shared" si="6"/>
        <v>2.6362900000000002</v>
      </c>
      <c r="K35" s="21">
        <f t="shared" si="7"/>
        <v>3.4001700000000001</v>
      </c>
      <c r="L35" s="21">
        <f t="shared" si="8"/>
        <v>0.54918000000000011</v>
      </c>
      <c r="M35" s="159">
        <f t="shared" si="9"/>
        <v>11.3</v>
      </c>
      <c r="N35" s="22"/>
      <c r="P35" s="37">
        <f t="shared" ref="P35:P66" si="12">I35</f>
        <v>4.7143600000000001</v>
      </c>
      <c r="Q35" s="37">
        <f t="shared" ref="Q35:Q66" si="13">J35</f>
        <v>2.6362900000000002</v>
      </c>
      <c r="R35" s="37">
        <f t="shared" ref="R35:R66" si="14">K35</f>
        <v>3.4001700000000001</v>
      </c>
      <c r="S35" s="37">
        <f t="shared" ref="S35:S66" si="15">L35</f>
        <v>0.54918000000000011</v>
      </c>
      <c r="T35" s="37">
        <f t="shared" si="10"/>
        <v>11.3</v>
      </c>
    </row>
    <row r="36" spans="1:20">
      <c r="A36" s="8" t="s">
        <v>78</v>
      </c>
      <c r="B36" s="199">
        <v>11.3</v>
      </c>
      <c r="C36" s="199">
        <v>11.3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4.7143600000000001</v>
      </c>
      <c r="J36" s="21">
        <f t="shared" si="6"/>
        <v>2.6362900000000002</v>
      </c>
      <c r="K36" s="21">
        <f t="shared" si="7"/>
        <v>3.4001700000000001</v>
      </c>
      <c r="L36" s="21">
        <f t="shared" si="8"/>
        <v>0.54918000000000011</v>
      </c>
      <c r="M36" s="159">
        <f t="shared" si="9"/>
        <v>11.3</v>
      </c>
      <c r="N36" s="22"/>
      <c r="P36" s="37">
        <f t="shared" si="12"/>
        <v>4.7143600000000001</v>
      </c>
      <c r="Q36" s="37">
        <f t="shared" si="13"/>
        <v>2.6362900000000002</v>
      </c>
      <c r="R36" s="37">
        <f t="shared" si="14"/>
        <v>3.4001700000000001</v>
      </c>
      <c r="S36" s="37">
        <f t="shared" si="15"/>
        <v>0.54918000000000011</v>
      </c>
      <c r="T36" s="37">
        <f t="shared" si="10"/>
        <v>11.3</v>
      </c>
    </row>
    <row r="37" spans="1:20">
      <c r="A37" s="8" t="s">
        <v>79</v>
      </c>
      <c r="B37" s="199">
        <v>11.3</v>
      </c>
      <c r="C37" s="199">
        <v>11.3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4.7143600000000001</v>
      </c>
      <c r="J37" s="21">
        <f t="shared" si="6"/>
        <v>2.6362900000000002</v>
      </c>
      <c r="K37" s="21">
        <f t="shared" si="7"/>
        <v>3.4001700000000001</v>
      </c>
      <c r="L37" s="21">
        <f t="shared" si="8"/>
        <v>0.54918000000000011</v>
      </c>
      <c r="M37" s="159">
        <f t="shared" si="9"/>
        <v>11.3</v>
      </c>
      <c r="N37" s="22"/>
      <c r="P37" s="37">
        <f t="shared" si="12"/>
        <v>4.7143600000000001</v>
      </c>
      <c r="Q37" s="37">
        <f t="shared" si="13"/>
        <v>2.6362900000000002</v>
      </c>
      <c r="R37" s="37">
        <f t="shared" si="14"/>
        <v>3.4001700000000001</v>
      </c>
      <c r="S37" s="37">
        <f t="shared" si="15"/>
        <v>0.54918000000000011</v>
      </c>
      <c r="T37" s="37">
        <f t="shared" si="10"/>
        <v>11.3</v>
      </c>
    </row>
    <row r="38" spans="1:20">
      <c r="A38" s="8" t="s">
        <v>80</v>
      </c>
      <c r="B38" s="199">
        <v>11.3</v>
      </c>
      <c r="C38" s="199">
        <v>11.3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4.7143600000000001</v>
      </c>
      <c r="J38" s="21">
        <f t="shared" si="6"/>
        <v>2.6362900000000002</v>
      </c>
      <c r="K38" s="21">
        <f t="shared" si="7"/>
        <v>3.4001700000000001</v>
      </c>
      <c r="L38" s="21">
        <f t="shared" si="8"/>
        <v>0.54918000000000011</v>
      </c>
      <c r="M38" s="159">
        <f t="shared" si="9"/>
        <v>11.3</v>
      </c>
      <c r="N38" s="22"/>
      <c r="P38" s="37">
        <f t="shared" si="12"/>
        <v>4.7143600000000001</v>
      </c>
      <c r="Q38" s="37">
        <f t="shared" si="13"/>
        <v>2.6362900000000002</v>
      </c>
      <c r="R38" s="37">
        <f t="shared" si="14"/>
        <v>3.4001700000000001</v>
      </c>
      <c r="S38" s="37">
        <f t="shared" si="15"/>
        <v>0.54918000000000011</v>
      </c>
      <c r="T38" s="37">
        <f t="shared" si="10"/>
        <v>11.3</v>
      </c>
    </row>
    <row r="39" spans="1:20">
      <c r="A39" s="8" t="s">
        <v>81</v>
      </c>
      <c r="B39" s="199">
        <v>11.3</v>
      </c>
      <c r="C39" s="199">
        <v>11.3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4.7143600000000001</v>
      </c>
      <c r="J39" s="21">
        <f t="shared" si="6"/>
        <v>2.6362900000000002</v>
      </c>
      <c r="K39" s="21">
        <f t="shared" si="7"/>
        <v>3.4001700000000001</v>
      </c>
      <c r="L39" s="21">
        <f t="shared" si="8"/>
        <v>0.54918000000000011</v>
      </c>
      <c r="M39" s="159">
        <f t="shared" si="9"/>
        <v>11.3</v>
      </c>
      <c r="N39" s="22"/>
      <c r="P39" s="37">
        <f t="shared" si="12"/>
        <v>4.7143600000000001</v>
      </c>
      <c r="Q39" s="37">
        <f t="shared" si="13"/>
        <v>2.6362900000000002</v>
      </c>
      <c r="R39" s="37">
        <f t="shared" si="14"/>
        <v>3.4001700000000001</v>
      </c>
      <c r="S39" s="37">
        <f t="shared" si="15"/>
        <v>0.54918000000000011</v>
      </c>
      <c r="T39" s="37">
        <f t="shared" si="10"/>
        <v>11.3</v>
      </c>
    </row>
    <row r="40" spans="1:20">
      <c r="A40" s="8" t="s">
        <v>82</v>
      </c>
      <c r="B40" s="199">
        <v>11.3</v>
      </c>
      <c r="C40" s="199">
        <v>11.3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4.7143600000000001</v>
      </c>
      <c r="J40" s="21">
        <f t="shared" si="6"/>
        <v>2.6362900000000002</v>
      </c>
      <c r="K40" s="21">
        <f t="shared" si="7"/>
        <v>3.4001700000000001</v>
      </c>
      <c r="L40" s="21">
        <f t="shared" si="8"/>
        <v>0.54918000000000011</v>
      </c>
      <c r="M40" s="159">
        <f t="shared" si="9"/>
        <v>11.3</v>
      </c>
      <c r="N40" s="22"/>
      <c r="P40" s="37">
        <f t="shared" si="12"/>
        <v>4.7143600000000001</v>
      </c>
      <c r="Q40" s="37">
        <f t="shared" si="13"/>
        <v>2.6362900000000002</v>
      </c>
      <c r="R40" s="37">
        <f t="shared" si="14"/>
        <v>3.4001700000000001</v>
      </c>
      <c r="S40" s="37">
        <f t="shared" si="15"/>
        <v>0.54918000000000011</v>
      </c>
      <c r="T40" s="37">
        <f t="shared" si="10"/>
        <v>11.3</v>
      </c>
    </row>
    <row r="41" spans="1:20">
      <c r="A41" s="8" t="s">
        <v>83</v>
      </c>
      <c r="B41" s="199">
        <v>11.3</v>
      </c>
      <c r="C41" s="199">
        <v>11.3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4.7143600000000001</v>
      </c>
      <c r="J41" s="21">
        <f t="shared" si="6"/>
        <v>2.6362900000000002</v>
      </c>
      <c r="K41" s="21">
        <f t="shared" si="7"/>
        <v>3.4001700000000001</v>
      </c>
      <c r="L41" s="21">
        <f t="shared" si="8"/>
        <v>0.54918000000000011</v>
      </c>
      <c r="M41" s="159">
        <f t="shared" si="9"/>
        <v>11.3</v>
      </c>
      <c r="N41" s="22"/>
      <c r="P41" s="37">
        <f t="shared" si="12"/>
        <v>4.7143600000000001</v>
      </c>
      <c r="Q41" s="37">
        <f t="shared" si="13"/>
        <v>2.6362900000000002</v>
      </c>
      <c r="R41" s="37">
        <f t="shared" si="14"/>
        <v>3.4001700000000001</v>
      </c>
      <c r="S41" s="37">
        <f t="shared" si="15"/>
        <v>0.54918000000000011</v>
      </c>
      <c r="T41" s="37">
        <f t="shared" si="10"/>
        <v>11.3</v>
      </c>
    </row>
    <row r="42" spans="1:20">
      <c r="A42" s="8" t="s">
        <v>84</v>
      </c>
      <c r="B42" s="199">
        <v>11.3</v>
      </c>
      <c r="C42" s="199">
        <v>11.3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4.7143600000000001</v>
      </c>
      <c r="J42" s="21">
        <f t="shared" si="6"/>
        <v>2.6362900000000002</v>
      </c>
      <c r="K42" s="21">
        <f t="shared" si="7"/>
        <v>3.4001700000000001</v>
      </c>
      <c r="L42" s="21">
        <f t="shared" si="8"/>
        <v>0.54918000000000011</v>
      </c>
      <c r="M42" s="159">
        <f t="shared" si="9"/>
        <v>11.3</v>
      </c>
      <c r="N42" s="22"/>
      <c r="P42" s="37">
        <f t="shared" si="12"/>
        <v>4.7143600000000001</v>
      </c>
      <c r="Q42" s="37">
        <f t="shared" si="13"/>
        <v>2.6362900000000002</v>
      </c>
      <c r="R42" s="37">
        <f t="shared" si="14"/>
        <v>3.4001700000000001</v>
      </c>
      <c r="S42" s="37">
        <f t="shared" si="15"/>
        <v>0.54918000000000011</v>
      </c>
      <c r="T42" s="37">
        <f t="shared" si="10"/>
        <v>11.3</v>
      </c>
    </row>
    <row r="43" spans="1:20">
      <c r="A43" s="8" t="s">
        <v>85</v>
      </c>
      <c r="B43" s="199">
        <v>11.3</v>
      </c>
      <c r="C43" s="199">
        <v>11.3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4.7143600000000001</v>
      </c>
      <c r="J43" s="21">
        <f t="shared" si="6"/>
        <v>2.6362900000000002</v>
      </c>
      <c r="K43" s="21">
        <f t="shared" si="7"/>
        <v>3.4001700000000001</v>
      </c>
      <c r="L43" s="21">
        <f t="shared" si="8"/>
        <v>0.54918000000000011</v>
      </c>
      <c r="M43" s="159">
        <f t="shared" si="9"/>
        <v>11.3</v>
      </c>
      <c r="N43" s="22"/>
      <c r="P43" s="37">
        <f t="shared" si="12"/>
        <v>4.7143600000000001</v>
      </c>
      <c r="Q43" s="37">
        <f t="shared" si="13"/>
        <v>2.6362900000000002</v>
      </c>
      <c r="R43" s="37">
        <f t="shared" si="14"/>
        <v>3.4001700000000001</v>
      </c>
      <c r="S43" s="37">
        <f t="shared" si="15"/>
        <v>0.54918000000000011</v>
      </c>
      <c r="T43" s="37">
        <f t="shared" si="10"/>
        <v>11.3</v>
      </c>
    </row>
    <row r="44" spans="1:20">
      <c r="A44" s="8" t="s">
        <v>86</v>
      </c>
      <c r="B44" s="199">
        <v>11.3</v>
      </c>
      <c r="C44" s="199">
        <v>11.3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4.7143600000000001</v>
      </c>
      <c r="J44" s="21">
        <f t="shared" si="6"/>
        <v>2.6362900000000002</v>
      </c>
      <c r="K44" s="21">
        <f t="shared" si="7"/>
        <v>3.4001700000000001</v>
      </c>
      <c r="L44" s="21">
        <f t="shared" si="8"/>
        <v>0.54918000000000011</v>
      </c>
      <c r="M44" s="159">
        <f t="shared" si="9"/>
        <v>11.3</v>
      </c>
      <c r="N44" s="22"/>
      <c r="P44" s="37">
        <f t="shared" si="12"/>
        <v>4.7143600000000001</v>
      </c>
      <c r="Q44" s="37">
        <f t="shared" si="13"/>
        <v>2.6362900000000002</v>
      </c>
      <c r="R44" s="37">
        <f t="shared" si="14"/>
        <v>3.4001700000000001</v>
      </c>
      <c r="S44" s="37">
        <f t="shared" si="15"/>
        <v>0.54918000000000011</v>
      </c>
      <c r="T44" s="37">
        <f t="shared" si="10"/>
        <v>11.3</v>
      </c>
    </row>
    <row r="45" spans="1:20">
      <c r="A45" s="8" t="s">
        <v>87</v>
      </c>
      <c r="B45" s="199">
        <v>11.3</v>
      </c>
      <c r="C45" s="199">
        <v>11.3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4.7143600000000001</v>
      </c>
      <c r="J45" s="21">
        <f t="shared" si="6"/>
        <v>2.6362900000000002</v>
      </c>
      <c r="K45" s="21">
        <f t="shared" si="7"/>
        <v>3.4001700000000001</v>
      </c>
      <c r="L45" s="21">
        <f t="shared" si="8"/>
        <v>0.54918000000000011</v>
      </c>
      <c r="M45" s="159">
        <f t="shared" si="9"/>
        <v>11.3</v>
      </c>
      <c r="N45" s="22"/>
      <c r="P45" s="37">
        <f t="shared" si="12"/>
        <v>4.7143600000000001</v>
      </c>
      <c r="Q45" s="37">
        <f t="shared" si="13"/>
        <v>2.6362900000000002</v>
      </c>
      <c r="R45" s="37">
        <f t="shared" si="14"/>
        <v>3.4001700000000001</v>
      </c>
      <c r="S45" s="37">
        <f t="shared" si="15"/>
        <v>0.54918000000000011</v>
      </c>
      <c r="T45" s="37">
        <f t="shared" si="10"/>
        <v>11.3</v>
      </c>
    </row>
    <row r="46" spans="1:20">
      <c r="A46" s="8" t="s">
        <v>88</v>
      </c>
      <c r="B46" s="199">
        <v>11.3</v>
      </c>
      <c r="C46" s="199">
        <v>11.3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4.7143600000000001</v>
      </c>
      <c r="J46" s="21">
        <f t="shared" si="6"/>
        <v>2.6362900000000002</v>
      </c>
      <c r="K46" s="21">
        <f t="shared" si="7"/>
        <v>3.4001700000000001</v>
      </c>
      <c r="L46" s="21">
        <f t="shared" si="8"/>
        <v>0.54918000000000011</v>
      </c>
      <c r="M46" s="159">
        <f t="shared" si="9"/>
        <v>11.3</v>
      </c>
      <c r="N46" s="22"/>
      <c r="P46" s="37">
        <f t="shared" si="12"/>
        <v>4.7143600000000001</v>
      </c>
      <c r="Q46" s="37">
        <f t="shared" si="13"/>
        <v>2.6362900000000002</v>
      </c>
      <c r="R46" s="37">
        <f t="shared" si="14"/>
        <v>3.4001700000000001</v>
      </c>
      <c r="S46" s="37">
        <f t="shared" si="15"/>
        <v>0.54918000000000011</v>
      </c>
      <c r="T46" s="37">
        <f t="shared" si="10"/>
        <v>11.3</v>
      </c>
    </row>
    <row r="47" spans="1:20">
      <c r="A47" s="8" t="s">
        <v>89</v>
      </c>
      <c r="B47" s="199">
        <v>11.3</v>
      </c>
      <c r="C47" s="199">
        <v>11.3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4.7143600000000001</v>
      </c>
      <c r="J47" s="21">
        <f t="shared" si="6"/>
        <v>2.6362900000000002</v>
      </c>
      <c r="K47" s="21">
        <f t="shared" si="7"/>
        <v>3.4001700000000001</v>
      </c>
      <c r="L47" s="21">
        <f t="shared" si="8"/>
        <v>0.54918000000000011</v>
      </c>
      <c r="M47" s="159">
        <f t="shared" si="9"/>
        <v>11.3</v>
      </c>
      <c r="N47" s="22"/>
      <c r="P47" s="37">
        <f t="shared" si="12"/>
        <v>4.7143600000000001</v>
      </c>
      <c r="Q47" s="37">
        <f t="shared" si="13"/>
        <v>2.6362900000000002</v>
      </c>
      <c r="R47" s="37">
        <f t="shared" si="14"/>
        <v>3.4001700000000001</v>
      </c>
      <c r="S47" s="37">
        <f t="shared" si="15"/>
        <v>0.54918000000000011</v>
      </c>
      <c r="T47" s="37">
        <f t="shared" si="10"/>
        <v>11.3</v>
      </c>
    </row>
    <row r="48" spans="1:20">
      <c r="A48" s="8" t="s">
        <v>90</v>
      </c>
      <c r="B48" s="199">
        <v>11.3</v>
      </c>
      <c r="C48" s="199">
        <v>11.3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4.7143600000000001</v>
      </c>
      <c r="J48" s="21">
        <f t="shared" si="6"/>
        <v>2.6362900000000002</v>
      </c>
      <c r="K48" s="21">
        <f t="shared" si="7"/>
        <v>3.4001700000000001</v>
      </c>
      <c r="L48" s="21">
        <f t="shared" si="8"/>
        <v>0.54918000000000011</v>
      </c>
      <c r="M48" s="159">
        <f t="shared" si="9"/>
        <v>11.3</v>
      </c>
      <c r="N48" s="22"/>
      <c r="P48" s="37">
        <f t="shared" si="12"/>
        <v>4.7143600000000001</v>
      </c>
      <c r="Q48" s="37">
        <f t="shared" si="13"/>
        <v>2.6362900000000002</v>
      </c>
      <c r="R48" s="37">
        <f t="shared" si="14"/>
        <v>3.4001700000000001</v>
      </c>
      <c r="S48" s="37">
        <f t="shared" si="15"/>
        <v>0.54918000000000011</v>
      </c>
      <c r="T48" s="37">
        <f t="shared" si="10"/>
        <v>11.3</v>
      </c>
    </row>
    <row r="49" spans="1:20">
      <c r="A49" s="8" t="s">
        <v>91</v>
      </c>
      <c r="B49" s="199">
        <v>11.3</v>
      </c>
      <c r="C49" s="199">
        <v>11.3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4.7143600000000001</v>
      </c>
      <c r="J49" s="21">
        <f t="shared" si="6"/>
        <v>2.6362900000000002</v>
      </c>
      <c r="K49" s="21">
        <f t="shared" si="7"/>
        <v>3.4001700000000001</v>
      </c>
      <c r="L49" s="21">
        <f t="shared" si="8"/>
        <v>0.54918000000000011</v>
      </c>
      <c r="M49" s="159">
        <f t="shared" si="9"/>
        <v>11.3</v>
      </c>
      <c r="N49" s="22"/>
      <c r="P49" s="37">
        <f t="shared" si="12"/>
        <v>4.7143600000000001</v>
      </c>
      <c r="Q49" s="37">
        <f t="shared" si="13"/>
        <v>2.6362900000000002</v>
      </c>
      <c r="R49" s="37">
        <f t="shared" si="14"/>
        <v>3.4001700000000001</v>
      </c>
      <c r="S49" s="37">
        <f t="shared" si="15"/>
        <v>0.54918000000000011</v>
      </c>
      <c r="T49" s="37">
        <f t="shared" si="10"/>
        <v>11.3</v>
      </c>
    </row>
    <row r="50" spans="1:20">
      <c r="A50" s="8" t="s">
        <v>92</v>
      </c>
      <c r="B50" s="199">
        <v>11.3</v>
      </c>
      <c r="C50" s="199">
        <v>11.3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4.7143600000000001</v>
      </c>
      <c r="J50" s="21">
        <f t="shared" si="6"/>
        <v>2.6362900000000002</v>
      </c>
      <c r="K50" s="21">
        <f t="shared" si="7"/>
        <v>3.4001700000000001</v>
      </c>
      <c r="L50" s="21">
        <f t="shared" si="8"/>
        <v>0.54918000000000011</v>
      </c>
      <c r="M50" s="159">
        <f t="shared" si="9"/>
        <v>11.3</v>
      </c>
      <c r="N50" s="22"/>
      <c r="P50" s="37">
        <f t="shared" si="12"/>
        <v>4.7143600000000001</v>
      </c>
      <c r="Q50" s="37">
        <f t="shared" si="13"/>
        <v>2.6362900000000002</v>
      </c>
      <c r="R50" s="37">
        <f t="shared" si="14"/>
        <v>3.4001700000000001</v>
      </c>
      <c r="S50" s="37">
        <f t="shared" si="15"/>
        <v>0.54918000000000011</v>
      </c>
      <c r="T50" s="37">
        <f t="shared" si="10"/>
        <v>11.3</v>
      </c>
    </row>
    <row r="51" spans="1:20">
      <c r="A51" s="8" t="s">
        <v>93</v>
      </c>
      <c r="B51" s="199">
        <v>11.3</v>
      </c>
      <c r="C51" s="199">
        <v>11.3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4.7143600000000001</v>
      </c>
      <c r="J51" s="21">
        <f t="shared" si="6"/>
        <v>2.6362900000000002</v>
      </c>
      <c r="K51" s="21">
        <f t="shared" si="7"/>
        <v>3.4001700000000001</v>
      </c>
      <c r="L51" s="21">
        <f t="shared" si="8"/>
        <v>0.54918000000000011</v>
      </c>
      <c r="M51" s="159">
        <f t="shared" si="9"/>
        <v>11.3</v>
      </c>
      <c r="N51" s="22"/>
      <c r="P51" s="37">
        <f t="shared" si="12"/>
        <v>4.7143600000000001</v>
      </c>
      <c r="Q51" s="37">
        <f t="shared" si="13"/>
        <v>2.6362900000000002</v>
      </c>
      <c r="R51" s="37">
        <f t="shared" si="14"/>
        <v>3.4001700000000001</v>
      </c>
      <c r="S51" s="37">
        <f t="shared" si="15"/>
        <v>0.54918000000000011</v>
      </c>
      <c r="T51" s="37">
        <f t="shared" si="10"/>
        <v>11.3</v>
      </c>
    </row>
    <row r="52" spans="1:20">
      <c r="A52" s="8" t="s">
        <v>94</v>
      </c>
      <c r="B52" s="199">
        <v>11.3</v>
      </c>
      <c r="C52" s="199">
        <v>11.3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4.7143600000000001</v>
      </c>
      <c r="J52" s="21">
        <f t="shared" si="6"/>
        <v>2.6362900000000002</v>
      </c>
      <c r="K52" s="21">
        <f t="shared" si="7"/>
        <v>3.4001700000000001</v>
      </c>
      <c r="L52" s="21">
        <f t="shared" si="8"/>
        <v>0.54918000000000011</v>
      </c>
      <c r="M52" s="159">
        <f t="shared" si="9"/>
        <v>11.3</v>
      </c>
      <c r="N52" s="22"/>
      <c r="P52" s="37">
        <f t="shared" si="12"/>
        <v>4.7143600000000001</v>
      </c>
      <c r="Q52" s="37">
        <f t="shared" si="13"/>
        <v>2.6362900000000002</v>
      </c>
      <c r="R52" s="37">
        <f t="shared" si="14"/>
        <v>3.4001700000000001</v>
      </c>
      <c r="S52" s="37">
        <f t="shared" si="15"/>
        <v>0.54918000000000011</v>
      </c>
      <c r="T52" s="37">
        <f t="shared" si="10"/>
        <v>11.3</v>
      </c>
    </row>
    <row r="53" spans="1:20">
      <c r="A53" s="8" t="s">
        <v>95</v>
      </c>
      <c r="B53" s="199">
        <v>11.3</v>
      </c>
      <c r="C53" s="199">
        <v>11.3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4.7143600000000001</v>
      </c>
      <c r="J53" s="21">
        <f t="shared" si="6"/>
        <v>2.6362900000000002</v>
      </c>
      <c r="K53" s="21">
        <f t="shared" si="7"/>
        <v>3.4001700000000001</v>
      </c>
      <c r="L53" s="21">
        <f t="shared" si="8"/>
        <v>0.54918000000000011</v>
      </c>
      <c r="M53" s="159">
        <f t="shared" si="9"/>
        <v>11.3</v>
      </c>
      <c r="N53" s="22"/>
      <c r="P53" s="37">
        <f t="shared" si="12"/>
        <v>4.7143600000000001</v>
      </c>
      <c r="Q53" s="37">
        <f t="shared" si="13"/>
        <v>2.6362900000000002</v>
      </c>
      <c r="R53" s="37">
        <f t="shared" si="14"/>
        <v>3.4001700000000001</v>
      </c>
      <c r="S53" s="37">
        <f t="shared" si="15"/>
        <v>0.54918000000000011</v>
      </c>
      <c r="T53" s="37">
        <f t="shared" si="10"/>
        <v>11.3</v>
      </c>
    </row>
    <row r="54" spans="1:20">
      <c r="A54" s="8" t="s">
        <v>96</v>
      </c>
      <c r="B54" s="199">
        <v>11.3</v>
      </c>
      <c r="C54" s="199">
        <v>11.3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4.7143600000000001</v>
      </c>
      <c r="J54" s="21">
        <f t="shared" si="6"/>
        <v>2.6362900000000002</v>
      </c>
      <c r="K54" s="21">
        <f t="shared" si="7"/>
        <v>3.4001700000000001</v>
      </c>
      <c r="L54" s="21">
        <f t="shared" si="8"/>
        <v>0.54918000000000011</v>
      </c>
      <c r="M54" s="159">
        <f t="shared" si="9"/>
        <v>11.3</v>
      </c>
      <c r="N54" s="22"/>
      <c r="P54" s="37">
        <f t="shared" si="12"/>
        <v>4.7143600000000001</v>
      </c>
      <c r="Q54" s="37">
        <f t="shared" si="13"/>
        <v>2.6362900000000002</v>
      </c>
      <c r="R54" s="37">
        <f t="shared" si="14"/>
        <v>3.4001700000000001</v>
      </c>
      <c r="S54" s="37">
        <f t="shared" si="15"/>
        <v>0.54918000000000011</v>
      </c>
      <c r="T54" s="37">
        <f t="shared" si="10"/>
        <v>11.3</v>
      </c>
    </row>
    <row r="55" spans="1:20">
      <c r="A55" s="8" t="s">
        <v>97</v>
      </c>
      <c r="B55" s="199">
        <v>11.3</v>
      </c>
      <c r="C55" s="199">
        <v>11.3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4.7143600000000001</v>
      </c>
      <c r="J55" s="21">
        <f t="shared" si="6"/>
        <v>2.6362900000000002</v>
      </c>
      <c r="K55" s="21">
        <f t="shared" si="7"/>
        <v>3.4001700000000001</v>
      </c>
      <c r="L55" s="21">
        <f t="shared" si="8"/>
        <v>0.54918000000000011</v>
      </c>
      <c r="M55" s="159">
        <f t="shared" si="9"/>
        <v>11.3</v>
      </c>
      <c r="N55" s="22"/>
      <c r="P55" s="37">
        <f t="shared" si="12"/>
        <v>4.7143600000000001</v>
      </c>
      <c r="Q55" s="37">
        <f t="shared" si="13"/>
        <v>2.6362900000000002</v>
      </c>
      <c r="R55" s="37">
        <f t="shared" si="14"/>
        <v>3.4001700000000001</v>
      </c>
      <c r="S55" s="37">
        <f t="shared" si="15"/>
        <v>0.54918000000000011</v>
      </c>
      <c r="T55" s="37">
        <f t="shared" si="10"/>
        <v>11.3</v>
      </c>
    </row>
    <row r="56" spans="1:20">
      <c r="A56" s="8" t="s">
        <v>98</v>
      </c>
      <c r="B56" s="199">
        <v>11.3</v>
      </c>
      <c r="C56" s="199">
        <v>11.3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4.7143600000000001</v>
      </c>
      <c r="J56" s="21">
        <f t="shared" si="6"/>
        <v>2.6362900000000002</v>
      </c>
      <c r="K56" s="21">
        <f t="shared" si="7"/>
        <v>3.4001700000000001</v>
      </c>
      <c r="L56" s="21">
        <f t="shared" si="8"/>
        <v>0.54918000000000011</v>
      </c>
      <c r="M56" s="159">
        <f t="shared" si="9"/>
        <v>11.3</v>
      </c>
      <c r="N56" s="22"/>
      <c r="P56" s="37">
        <f t="shared" si="12"/>
        <v>4.7143600000000001</v>
      </c>
      <c r="Q56" s="37">
        <f t="shared" si="13"/>
        <v>2.6362900000000002</v>
      </c>
      <c r="R56" s="37">
        <f t="shared" si="14"/>
        <v>3.4001700000000001</v>
      </c>
      <c r="S56" s="37">
        <f t="shared" si="15"/>
        <v>0.54918000000000011</v>
      </c>
      <c r="T56" s="37">
        <f t="shared" si="10"/>
        <v>11.3</v>
      </c>
    </row>
    <row r="57" spans="1:20">
      <c r="A57" s="8" t="s">
        <v>99</v>
      </c>
      <c r="B57" s="199">
        <v>11.3</v>
      </c>
      <c r="C57" s="199">
        <v>11.3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4.7143600000000001</v>
      </c>
      <c r="J57" s="21">
        <f t="shared" si="6"/>
        <v>2.6362900000000002</v>
      </c>
      <c r="K57" s="21">
        <f t="shared" si="7"/>
        <v>3.4001700000000001</v>
      </c>
      <c r="L57" s="21">
        <f t="shared" si="8"/>
        <v>0.54918000000000011</v>
      </c>
      <c r="M57" s="159">
        <f t="shared" si="9"/>
        <v>11.3</v>
      </c>
      <c r="N57" s="22"/>
      <c r="P57" s="37">
        <f t="shared" si="12"/>
        <v>4.7143600000000001</v>
      </c>
      <c r="Q57" s="37">
        <f t="shared" si="13"/>
        <v>2.6362900000000002</v>
      </c>
      <c r="R57" s="37">
        <f t="shared" si="14"/>
        <v>3.4001700000000001</v>
      </c>
      <c r="S57" s="37">
        <f t="shared" si="15"/>
        <v>0.54918000000000011</v>
      </c>
      <c r="T57" s="37">
        <f t="shared" si="10"/>
        <v>11.3</v>
      </c>
    </row>
    <row r="58" spans="1:20">
      <c r="A58" s="8" t="s">
        <v>100</v>
      </c>
      <c r="B58" s="199">
        <v>11.3</v>
      </c>
      <c r="C58" s="199">
        <v>11.3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4.7143600000000001</v>
      </c>
      <c r="J58" s="21">
        <f t="shared" si="6"/>
        <v>2.6362900000000002</v>
      </c>
      <c r="K58" s="21">
        <f t="shared" si="7"/>
        <v>3.4001700000000001</v>
      </c>
      <c r="L58" s="21">
        <f t="shared" si="8"/>
        <v>0.54918000000000011</v>
      </c>
      <c r="M58" s="159">
        <f t="shared" si="9"/>
        <v>11.3</v>
      </c>
      <c r="N58" s="22"/>
      <c r="P58" s="37">
        <f t="shared" si="12"/>
        <v>4.7143600000000001</v>
      </c>
      <c r="Q58" s="37">
        <f t="shared" si="13"/>
        <v>2.6362900000000002</v>
      </c>
      <c r="R58" s="37">
        <f t="shared" si="14"/>
        <v>3.4001700000000001</v>
      </c>
      <c r="S58" s="37">
        <f t="shared" si="15"/>
        <v>0.54918000000000011</v>
      </c>
      <c r="T58" s="37">
        <f t="shared" si="10"/>
        <v>11.3</v>
      </c>
    </row>
    <row r="59" spans="1:20">
      <c r="A59" s="8" t="s">
        <v>101</v>
      </c>
      <c r="B59" s="199">
        <v>11.3</v>
      </c>
      <c r="C59" s="199">
        <v>11.3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4.7143600000000001</v>
      </c>
      <c r="J59" s="21">
        <f t="shared" si="6"/>
        <v>2.6362900000000002</v>
      </c>
      <c r="K59" s="21">
        <f t="shared" si="7"/>
        <v>3.4001700000000001</v>
      </c>
      <c r="L59" s="21">
        <f t="shared" si="8"/>
        <v>0.54918000000000011</v>
      </c>
      <c r="M59" s="159">
        <f t="shared" si="9"/>
        <v>11.3</v>
      </c>
      <c r="N59" s="22"/>
      <c r="P59" s="37">
        <f t="shared" si="12"/>
        <v>4.7143600000000001</v>
      </c>
      <c r="Q59" s="37">
        <f t="shared" si="13"/>
        <v>2.6362900000000002</v>
      </c>
      <c r="R59" s="37">
        <f t="shared" si="14"/>
        <v>3.4001700000000001</v>
      </c>
      <c r="S59" s="37">
        <f t="shared" si="15"/>
        <v>0.54918000000000011</v>
      </c>
      <c r="T59" s="37">
        <f t="shared" si="10"/>
        <v>11.3</v>
      </c>
    </row>
    <row r="60" spans="1:20">
      <c r="A60" s="8" t="s">
        <v>102</v>
      </c>
      <c r="B60" s="199">
        <v>11.3</v>
      </c>
      <c r="C60" s="199">
        <v>11.3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4.7143600000000001</v>
      </c>
      <c r="J60" s="21">
        <f t="shared" si="6"/>
        <v>2.6362900000000002</v>
      </c>
      <c r="K60" s="21">
        <f t="shared" si="7"/>
        <v>3.4001700000000001</v>
      </c>
      <c r="L60" s="21">
        <f t="shared" si="8"/>
        <v>0.54918000000000011</v>
      </c>
      <c r="M60" s="159">
        <f t="shared" si="9"/>
        <v>11.3</v>
      </c>
      <c r="N60" s="22"/>
      <c r="P60" s="37">
        <f t="shared" si="12"/>
        <v>4.7143600000000001</v>
      </c>
      <c r="Q60" s="37">
        <f t="shared" si="13"/>
        <v>2.6362900000000002</v>
      </c>
      <c r="R60" s="37">
        <f t="shared" si="14"/>
        <v>3.4001700000000001</v>
      </c>
      <c r="S60" s="37">
        <f t="shared" si="15"/>
        <v>0.54918000000000011</v>
      </c>
      <c r="T60" s="37">
        <f t="shared" si="10"/>
        <v>11.3</v>
      </c>
    </row>
    <row r="61" spans="1:20">
      <c r="A61" s="8" t="s">
        <v>103</v>
      </c>
      <c r="B61" s="199">
        <v>11.3</v>
      </c>
      <c r="C61" s="199">
        <v>11.3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4.7143600000000001</v>
      </c>
      <c r="J61" s="21">
        <f t="shared" si="6"/>
        <v>2.6362900000000002</v>
      </c>
      <c r="K61" s="21">
        <f t="shared" si="7"/>
        <v>3.4001700000000001</v>
      </c>
      <c r="L61" s="21">
        <f t="shared" si="8"/>
        <v>0.54918000000000011</v>
      </c>
      <c r="M61" s="159">
        <f t="shared" si="9"/>
        <v>11.3</v>
      </c>
      <c r="N61" s="22"/>
      <c r="P61" s="37">
        <f t="shared" si="12"/>
        <v>4.7143600000000001</v>
      </c>
      <c r="Q61" s="37">
        <f t="shared" si="13"/>
        <v>2.6362900000000002</v>
      </c>
      <c r="R61" s="37">
        <f t="shared" si="14"/>
        <v>3.4001700000000001</v>
      </c>
      <c r="S61" s="37">
        <f t="shared" si="15"/>
        <v>0.54918000000000011</v>
      </c>
      <c r="T61" s="37">
        <f t="shared" si="10"/>
        <v>11.3</v>
      </c>
    </row>
    <row r="62" spans="1:20">
      <c r="A62" s="8" t="s">
        <v>104</v>
      </c>
      <c r="B62" s="199">
        <v>11.3</v>
      </c>
      <c r="C62" s="199">
        <v>11.3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4.7143600000000001</v>
      </c>
      <c r="J62" s="21">
        <f t="shared" si="6"/>
        <v>2.6362900000000002</v>
      </c>
      <c r="K62" s="21">
        <f t="shared" si="7"/>
        <v>3.4001700000000001</v>
      </c>
      <c r="L62" s="21">
        <f t="shared" si="8"/>
        <v>0.54918000000000011</v>
      </c>
      <c r="M62" s="159">
        <f t="shared" si="9"/>
        <v>11.3</v>
      </c>
      <c r="N62" s="22"/>
      <c r="P62" s="37">
        <f t="shared" si="12"/>
        <v>4.7143600000000001</v>
      </c>
      <c r="Q62" s="37">
        <f t="shared" si="13"/>
        <v>2.6362900000000002</v>
      </c>
      <c r="R62" s="37">
        <f t="shared" si="14"/>
        <v>3.4001700000000001</v>
      </c>
      <c r="S62" s="37">
        <f t="shared" si="15"/>
        <v>0.54918000000000011</v>
      </c>
      <c r="T62" s="37">
        <f t="shared" si="10"/>
        <v>11.3</v>
      </c>
    </row>
    <row r="63" spans="1:20">
      <c r="A63" s="8" t="s">
        <v>105</v>
      </c>
      <c r="B63" s="199">
        <v>11.3</v>
      </c>
      <c r="C63" s="199">
        <v>11.3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4.7143600000000001</v>
      </c>
      <c r="J63" s="21">
        <f t="shared" si="6"/>
        <v>2.6362900000000002</v>
      </c>
      <c r="K63" s="21">
        <f t="shared" si="7"/>
        <v>3.4001700000000001</v>
      </c>
      <c r="L63" s="21">
        <f t="shared" si="8"/>
        <v>0.54918000000000011</v>
      </c>
      <c r="M63" s="159">
        <f t="shared" si="9"/>
        <v>11.3</v>
      </c>
      <c r="N63" s="22"/>
      <c r="P63" s="37">
        <f t="shared" si="12"/>
        <v>4.7143600000000001</v>
      </c>
      <c r="Q63" s="37">
        <f t="shared" si="13"/>
        <v>2.6362900000000002</v>
      </c>
      <c r="R63" s="37">
        <f t="shared" si="14"/>
        <v>3.4001700000000001</v>
      </c>
      <c r="S63" s="37">
        <f t="shared" si="15"/>
        <v>0.54918000000000011</v>
      </c>
      <c r="T63" s="37">
        <f t="shared" si="10"/>
        <v>11.3</v>
      </c>
    </row>
    <row r="64" spans="1:20">
      <c r="A64" s="8" t="s">
        <v>106</v>
      </c>
      <c r="B64" s="199">
        <v>11.3</v>
      </c>
      <c r="C64" s="199">
        <v>11.3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4.7143600000000001</v>
      </c>
      <c r="J64" s="21">
        <f t="shared" si="6"/>
        <v>2.6362900000000002</v>
      </c>
      <c r="K64" s="21">
        <f t="shared" si="7"/>
        <v>3.4001700000000001</v>
      </c>
      <c r="L64" s="21">
        <f t="shared" si="8"/>
        <v>0.54918000000000011</v>
      </c>
      <c r="M64" s="159">
        <f t="shared" si="9"/>
        <v>11.3</v>
      </c>
      <c r="N64" s="22"/>
      <c r="P64" s="37">
        <f t="shared" si="12"/>
        <v>4.7143600000000001</v>
      </c>
      <c r="Q64" s="37">
        <f t="shared" si="13"/>
        <v>2.6362900000000002</v>
      </c>
      <c r="R64" s="37">
        <f t="shared" si="14"/>
        <v>3.4001700000000001</v>
      </c>
      <c r="S64" s="37">
        <f t="shared" si="15"/>
        <v>0.54918000000000011</v>
      </c>
      <c r="T64" s="37">
        <f t="shared" si="10"/>
        <v>11.3</v>
      </c>
    </row>
    <row r="65" spans="1:20">
      <c r="A65" s="8" t="s">
        <v>107</v>
      </c>
      <c r="B65" s="199">
        <v>11.3</v>
      </c>
      <c r="C65" s="199">
        <v>11.3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4.7143600000000001</v>
      </c>
      <c r="J65" s="21">
        <f t="shared" si="6"/>
        <v>2.6362900000000002</v>
      </c>
      <c r="K65" s="21">
        <f t="shared" si="7"/>
        <v>3.4001700000000001</v>
      </c>
      <c r="L65" s="21">
        <f t="shared" si="8"/>
        <v>0.54918000000000011</v>
      </c>
      <c r="M65" s="159">
        <f t="shared" si="9"/>
        <v>11.3</v>
      </c>
      <c r="N65" s="22"/>
      <c r="P65" s="37">
        <f t="shared" si="12"/>
        <v>4.7143600000000001</v>
      </c>
      <c r="Q65" s="37">
        <f t="shared" si="13"/>
        <v>2.6362900000000002</v>
      </c>
      <c r="R65" s="37">
        <f t="shared" si="14"/>
        <v>3.4001700000000001</v>
      </c>
      <c r="S65" s="37">
        <f t="shared" si="15"/>
        <v>0.54918000000000011</v>
      </c>
      <c r="T65" s="37">
        <f t="shared" si="10"/>
        <v>11.3</v>
      </c>
    </row>
    <row r="66" spans="1:20">
      <c r="A66" s="8" t="s">
        <v>108</v>
      </c>
      <c r="B66" s="199">
        <v>11.3</v>
      </c>
      <c r="C66" s="199">
        <v>11.3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4.7143600000000001</v>
      </c>
      <c r="J66" s="21">
        <f t="shared" si="6"/>
        <v>2.6362900000000002</v>
      </c>
      <c r="K66" s="21">
        <f t="shared" si="7"/>
        <v>3.4001700000000001</v>
      </c>
      <c r="L66" s="21">
        <f t="shared" si="8"/>
        <v>0.54918000000000011</v>
      </c>
      <c r="M66" s="159">
        <f t="shared" si="9"/>
        <v>11.3</v>
      </c>
      <c r="N66" s="22"/>
      <c r="P66" s="37">
        <f t="shared" si="12"/>
        <v>4.7143600000000001</v>
      </c>
      <c r="Q66" s="37">
        <f t="shared" si="13"/>
        <v>2.6362900000000002</v>
      </c>
      <c r="R66" s="37">
        <f t="shared" si="14"/>
        <v>3.4001700000000001</v>
      </c>
      <c r="S66" s="37">
        <f t="shared" si="15"/>
        <v>0.54918000000000011</v>
      </c>
      <c r="T66" s="37">
        <f t="shared" si="10"/>
        <v>11.3</v>
      </c>
    </row>
    <row r="67" spans="1:20">
      <c r="A67" s="8" t="s">
        <v>109</v>
      </c>
      <c r="B67" s="199">
        <v>11.3</v>
      </c>
      <c r="C67" s="199">
        <v>11.3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4.7143600000000001</v>
      </c>
      <c r="J67" s="21">
        <f t="shared" si="6"/>
        <v>2.6362900000000002</v>
      </c>
      <c r="K67" s="21">
        <f t="shared" si="7"/>
        <v>3.4001700000000001</v>
      </c>
      <c r="L67" s="21">
        <f t="shared" si="8"/>
        <v>0.54918000000000011</v>
      </c>
      <c r="M67" s="159">
        <f t="shared" si="9"/>
        <v>11.3</v>
      </c>
      <c r="N67" s="22"/>
      <c r="P67" s="37">
        <f t="shared" ref="P67:P98" si="17">I67</f>
        <v>4.7143600000000001</v>
      </c>
      <c r="Q67" s="37">
        <f t="shared" ref="Q67:Q98" si="18">J67</f>
        <v>2.6362900000000002</v>
      </c>
      <c r="R67" s="37">
        <f t="shared" ref="R67:R98" si="19">K67</f>
        <v>3.4001700000000001</v>
      </c>
      <c r="S67" s="37">
        <f t="shared" ref="S67:S98" si="20">L67</f>
        <v>0.54918000000000011</v>
      </c>
      <c r="T67" s="37">
        <f t="shared" si="10"/>
        <v>11.3</v>
      </c>
    </row>
    <row r="68" spans="1:20">
      <c r="A68" s="8" t="s">
        <v>110</v>
      </c>
      <c r="B68" s="199">
        <v>11.3</v>
      </c>
      <c r="C68" s="199">
        <v>11.3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4.7143600000000001</v>
      </c>
      <c r="J68" s="21">
        <f t="shared" ref="J68:J98" si="22">C68*E68/100</f>
        <v>2.6362900000000002</v>
      </c>
      <c r="K68" s="21">
        <f t="shared" ref="K68:K98" si="23">C68*F68/100</f>
        <v>3.4001700000000001</v>
      </c>
      <c r="L68" s="21">
        <f t="shared" ref="L68:L98" si="24">C68*G68/100</f>
        <v>0.54918000000000011</v>
      </c>
      <c r="M68" s="159">
        <f t="shared" ref="M68:M98" si="25">SUM(I68:L68)</f>
        <v>11.3</v>
      </c>
      <c r="N68" s="22"/>
      <c r="P68" s="37">
        <f t="shared" si="17"/>
        <v>4.7143600000000001</v>
      </c>
      <c r="Q68" s="37">
        <f t="shared" si="18"/>
        <v>2.6362900000000002</v>
      </c>
      <c r="R68" s="37">
        <f t="shared" si="19"/>
        <v>3.4001700000000001</v>
      </c>
      <c r="S68" s="37">
        <f t="shared" si="20"/>
        <v>0.54918000000000011</v>
      </c>
      <c r="T68" s="37">
        <f t="shared" ref="T68:T99" si="26">SUM(P68:S68)</f>
        <v>11.3</v>
      </c>
    </row>
    <row r="69" spans="1:20">
      <c r="A69" s="8" t="s">
        <v>111</v>
      </c>
      <c r="B69" s="199">
        <v>11.3</v>
      </c>
      <c r="C69" s="199">
        <v>11.3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4.7143600000000001</v>
      </c>
      <c r="J69" s="21">
        <f t="shared" si="22"/>
        <v>2.6362900000000002</v>
      </c>
      <c r="K69" s="21">
        <f t="shared" si="23"/>
        <v>3.4001700000000001</v>
      </c>
      <c r="L69" s="21">
        <f t="shared" si="24"/>
        <v>0.54918000000000011</v>
      </c>
      <c r="M69" s="159">
        <f t="shared" si="25"/>
        <v>11.3</v>
      </c>
      <c r="N69" s="22"/>
      <c r="P69" s="37">
        <f t="shared" si="17"/>
        <v>4.7143600000000001</v>
      </c>
      <c r="Q69" s="37">
        <f t="shared" si="18"/>
        <v>2.6362900000000002</v>
      </c>
      <c r="R69" s="37">
        <f t="shared" si="19"/>
        <v>3.4001700000000001</v>
      </c>
      <c r="S69" s="37">
        <f t="shared" si="20"/>
        <v>0.54918000000000011</v>
      </c>
      <c r="T69" s="37">
        <f t="shared" si="26"/>
        <v>11.3</v>
      </c>
    </row>
    <row r="70" spans="1:20">
      <c r="A70" s="8" t="s">
        <v>112</v>
      </c>
      <c r="B70" s="199">
        <v>11.3</v>
      </c>
      <c r="C70" s="199">
        <v>11.3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4.7143600000000001</v>
      </c>
      <c r="J70" s="21">
        <f t="shared" si="22"/>
        <v>2.6362900000000002</v>
      </c>
      <c r="K70" s="21">
        <f t="shared" si="23"/>
        <v>3.4001700000000001</v>
      </c>
      <c r="L70" s="21">
        <f t="shared" si="24"/>
        <v>0.54918000000000011</v>
      </c>
      <c r="M70" s="159">
        <f t="shared" si="25"/>
        <v>11.3</v>
      </c>
      <c r="N70" s="22"/>
      <c r="P70" s="37">
        <f t="shared" si="17"/>
        <v>4.7143600000000001</v>
      </c>
      <c r="Q70" s="37">
        <f t="shared" si="18"/>
        <v>2.6362900000000002</v>
      </c>
      <c r="R70" s="37">
        <f t="shared" si="19"/>
        <v>3.4001700000000001</v>
      </c>
      <c r="S70" s="37">
        <f t="shared" si="20"/>
        <v>0.54918000000000011</v>
      </c>
      <c r="T70" s="37">
        <f t="shared" si="26"/>
        <v>11.3</v>
      </c>
    </row>
    <row r="71" spans="1:20">
      <c r="A71" s="8" t="s">
        <v>113</v>
      </c>
      <c r="B71" s="199">
        <v>11.3</v>
      </c>
      <c r="C71" s="199">
        <v>11.3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4.7143600000000001</v>
      </c>
      <c r="J71" s="21">
        <f t="shared" si="22"/>
        <v>2.6362900000000002</v>
      </c>
      <c r="K71" s="21">
        <f t="shared" si="23"/>
        <v>3.4001700000000001</v>
      </c>
      <c r="L71" s="21">
        <f t="shared" si="24"/>
        <v>0.54918000000000011</v>
      </c>
      <c r="M71" s="159">
        <f t="shared" si="25"/>
        <v>11.3</v>
      </c>
      <c r="N71" s="22"/>
      <c r="P71" s="37">
        <f t="shared" si="17"/>
        <v>4.7143600000000001</v>
      </c>
      <c r="Q71" s="37">
        <f t="shared" si="18"/>
        <v>2.6362900000000002</v>
      </c>
      <c r="R71" s="37">
        <f t="shared" si="19"/>
        <v>3.4001700000000001</v>
      </c>
      <c r="S71" s="37">
        <f t="shared" si="20"/>
        <v>0.54918000000000011</v>
      </c>
      <c r="T71" s="37">
        <f t="shared" si="26"/>
        <v>11.3</v>
      </c>
    </row>
    <row r="72" spans="1:20">
      <c r="A72" s="8" t="s">
        <v>114</v>
      </c>
      <c r="B72" s="199">
        <v>11.3</v>
      </c>
      <c r="C72" s="199">
        <v>11.3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4.7143600000000001</v>
      </c>
      <c r="J72" s="21">
        <f t="shared" si="22"/>
        <v>2.6362900000000002</v>
      </c>
      <c r="K72" s="21">
        <f t="shared" si="23"/>
        <v>3.4001700000000001</v>
      </c>
      <c r="L72" s="21">
        <f t="shared" si="24"/>
        <v>0.54918000000000011</v>
      </c>
      <c r="M72" s="159">
        <f t="shared" si="25"/>
        <v>11.3</v>
      </c>
      <c r="N72" s="22"/>
      <c r="P72" s="37">
        <f t="shared" si="17"/>
        <v>4.7143600000000001</v>
      </c>
      <c r="Q72" s="37">
        <f t="shared" si="18"/>
        <v>2.6362900000000002</v>
      </c>
      <c r="R72" s="37">
        <f t="shared" si="19"/>
        <v>3.4001700000000001</v>
      </c>
      <c r="S72" s="37">
        <f t="shared" si="20"/>
        <v>0.54918000000000011</v>
      </c>
      <c r="T72" s="37">
        <f t="shared" si="26"/>
        <v>11.3</v>
      </c>
    </row>
    <row r="73" spans="1:20">
      <c r="A73" s="8" t="s">
        <v>115</v>
      </c>
      <c r="B73" s="199">
        <v>11.3</v>
      </c>
      <c r="C73" s="199">
        <v>11.3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4.7143600000000001</v>
      </c>
      <c r="J73" s="21">
        <f t="shared" si="22"/>
        <v>2.6362900000000002</v>
      </c>
      <c r="K73" s="21">
        <f t="shared" si="23"/>
        <v>3.4001700000000001</v>
      </c>
      <c r="L73" s="21">
        <f t="shared" si="24"/>
        <v>0.54918000000000011</v>
      </c>
      <c r="M73" s="159">
        <f t="shared" si="25"/>
        <v>11.3</v>
      </c>
      <c r="N73" s="22"/>
      <c r="P73" s="37">
        <f t="shared" si="17"/>
        <v>4.7143600000000001</v>
      </c>
      <c r="Q73" s="37">
        <f t="shared" si="18"/>
        <v>2.6362900000000002</v>
      </c>
      <c r="R73" s="37">
        <f t="shared" si="19"/>
        <v>3.4001700000000001</v>
      </c>
      <c r="S73" s="37">
        <f t="shared" si="20"/>
        <v>0.54918000000000011</v>
      </c>
      <c r="T73" s="37">
        <f t="shared" si="26"/>
        <v>11.3</v>
      </c>
    </row>
    <row r="74" spans="1:20">
      <c r="A74" s="8" t="s">
        <v>116</v>
      </c>
      <c r="B74" s="199">
        <v>11.3</v>
      </c>
      <c r="C74" s="199">
        <v>11.3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4.7143600000000001</v>
      </c>
      <c r="J74" s="21">
        <f t="shared" si="22"/>
        <v>2.6362900000000002</v>
      </c>
      <c r="K74" s="21">
        <f t="shared" si="23"/>
        <v>3.4001700000000001</v>
      </c>
      <c r="L74" s="21">
        <f t="shared" si="24"/>
        <v>0.54918000000000011</v>
      </c>
      <c r="M74" s="159">
        <f t="shared" si="25"/>
        <v>11.3</v>
      </c>
      <c r="N74" s="22"/>
      <c r="P74" s="37">
        <f t="shared" si="17"/>
        <v>4.7143600000000001</v>
      </c>
      <c r="Q74" s="37">
        <f t="shared" si="18"/>
        <v>2.6362900000000002</v>
      </c>
      <c r="R74" s="37">
        <f t="shared" si="19"/>
        <v>3.4001700000000001</v>
      </c>
      <c r="S74" s="37">
        <f t="shared" si="20"/>
        <v>0.54918000000000011</v>
      </c>
      <c r="T74" s="37">
        <f t="shared" si="26"/>
        <v>11.3</v>
      </c>
    </row>
    <row r="75" spans="1:20">
      <c r="A75" s="8" t="s">
        <v>117</v>
      </c>
      <c r="B75" s="199">
        <v>11.3</v>
      </c>
      <c r="C75" s="199">
        <v>11.3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4.7143600000000001</v>
      </c>
      <c r="J75" s="21">
        <f t="shared" si="22"/>
        <v>2.6362900000000002</v>
      </c>
      <c r="K75" s="21">
        <f t="shared" si="23"/>
        <v>3.4001700000000001</v>
      </c>
      <c r="L75" s="21">
        <f t="shared" si="24"/>
        <v>0.54918000000000011</v>
      </c>
      <c r="M75" s="159">
        <f t="shared" si="25"/>
        <v>11.3</v>
      </c>
      <c r="N75" s="22"/>
      <c r="P75" s="37">
        <f t="shared" si="17"/>
        <v>4.7143600000000001</v>
      </c>
      <c r="Q75" s="37">
        <f t="shared" si="18"/>
        <v>2.6362900000000002</v>
      </c>
      <c r="R75" s="37">
        <f t="shared" si="19"/>
        <v>3.4001700000000001</v>
      </c>
      <c r="S75" s="37">
        <f t="shared" si="20"/>
        <v>0.54918000000000011</v>
      </c>
      <c r="T75" s="37">
        <f t="shared" si="26"/>
        <v>11.3</v>
      </c>
    </row>
    <row r="76" spans="1:20">
      <c r="A76" s="8" t="s">
        <v>118</v>
      </c>
      <c r="B76" s="199">
        <v>11.3</v>
      </c>
      <c r="C76" s="199">
        <v>11.3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4.7143600000000001</v>
      </c>
      <c r="J76" s="21">
        <f t="shared" si="22"/>
        <v>2.6362900000000002</v>
      </c>
      <c r="K76" s="21">
        <f t="shared" si="23"/>
        <v>3.4001700000000001</v>
      </c>
      <c r="L76" s="21">
        <f t="shared" si="24"/>
        <v>0.54918000000000011</v>
      </c>
      <c r="M76" s="159">
        <f t="shared" si="25"/>
        <v>11.3</v>
      </c>
      <c r="N76" s="22"/>
      <c r="P76" s="37">
        <f t="shared" si="17"/>
        <v>4.7143600000000001</v>
      </c>
      <c r="Q76" s="37">
        <f t="shared" si="18"/>
        <v>2.6362900000000002</v>
      </c>
      <c r="R76" s="37">
        <f t="shared" si="19"/>
        <v>3.4001700000000001</v>
      </c>
      <c r="S76" s="37">
        <f t="shared" si="20"/>
        <v>0.54918000000000011</v>
      </c>
      <c r="T76" s="37">
        <f t="shared" si="26"/>
        <v>11.3</v>
      </c>
    </row>
    <row r="77" spans="1:20">
      <c r="A77" s="8" t="s">
        <v>119</v>
      </c>
      <c r="B77" s="199">
        <v>11.3</v>
      </c>
      <c r="C77" s="199">
        <v>11.3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4.7143600000000001</v>
      </c>
      <c r="J77" s="21">
        <f t="shared" si="22"/>
        <v>2.6362900000000002</v>
      </c>
      <c r="K77" s="21">
        <f t="shared" si="23"/>
        <v>3.4001700000000001</v>
      </c>
      <c r="L77" s="21">
        <f t="shared" si="24"/>
        <v>0.54918000000000011</v>
      </c>
      <c r="M77" s="159">
        <f t="shared" si="25"/>
        <v>11.3</v>
      </c>
      <c r="N77" s="22"/>
      <c r="P77" s="37">
        <f t="shared" si="17"/>
        <v>4.7143600000000001</v>
      </c>
      <c r="Q77" s="37">
        <f t="shared" si="18"/>
        <v>2.6362900000000002</v>
      </c>
      <c r="R77" s="37">
        <f t="shared" si="19"/>
        <v>3.4001700000000001</v>
      </c>
      <c r="S77" s="37">
        <f t="shared" si="20"/>
        <v>0.54918000000000011</v>
      </c>
      <c r="T77" s="37">
        <f t="shared" si="26"/>
        <v>11.3</v>
      </c>
    </row>
    <row r="78" spans="1:20">
      <c r="A78" s="8" t="s">
        <v>120</v>
      </c>
      <c r="B78" s="199">
        <v>11.3</v>
      </c>
      <c r="C78" s="199">
        <v>11.3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4.7143600000000001</v>
      </c>
      <c r="J78" s="21">
        <f t="shared" si="22"/>
        <v>2.6362900000000002</v>
      </c>
      <c r="K78" s="21">
        <f t="shared" si="23"/>
        <v>3.4001700000000001</v>
      </c>
      <c r="L78" s="21">
        <f t="shared" si="24"/>
        <v>0.54918000000000011</v>
      </c>
      <c r="M78" s="159">
        <f t="shared" si="25"/>
        <v>11.3</v>
      </c>
      <c r="N78" s="22"/>
      <c r="P78" s="37">
        <f t="shared" si="17"/>
        <v>4.7143600000000001</v>
      </c>
      <c r="Q78" s="37">
        <f t="shared" si="18"/>
        <v>2.6362900000000002</v>
      </c>
      <c r="R78" s="37">
        <f t="shared" si="19"/>
        <v>3.4001700000000001</v>
      </c>
      <c r="S78" s="37">
        <f t="shared" si="20"/>
        <v>0.54918000000000011</v>
      </c>
      <c r="T78" s="37">
        <f t="shared" si="26"/>
        <v>11.3</v>
      </c>
    </row>
    <row r="79" spans="1:20">
      <c r="A79" s="8" t="s">
        <v>121</v>
      </c>
      <c r="B79" s="199">
        <v>11.3</v>
      </c>
      <c r="C79" s="199">
        <v>11.3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4.7143600000000001</v>
      </c>
      <c r="J79" s="21">
        <f t="shared" si="22"/>
        <v>2.6362900000000002</v>
      </c>
      <c r="K79" s="21">
        <f t="shared" si="23"/>
        <v>3.4001700000000001</v>
      </c>
      <c r="L79" s="21">
        <f t="shared" si="24"/>
        <v>0.54918000000000011</v>
      </c>
      <c r="M79" s="159">
        <f t="shared" si="25"/>
        <v>11.3</v>
      </c>
      <c r="N79" s="22"/>
      <c r="P79" s="37">
        <f t="shared" si="17"/>
        <v>4.7143600000000001</v>
      </c>
      <c r="Q79" s="37">
        <f t="shared" si="18"/>
        <v>2.6362900000000002</v>
      </c>
      <c r="R79" s="37">
        <f t="shared" si="19"/>
        <v>3.4001700000000001</v>
      </c>
      <c r="S79" s="37">
        <f t="shared" si="20"/>
        <v>0.54918000000000011</v>
      </c>
      <c r="T79" s="37">
        <f t="shared" si="26"/>
        <v>11.3</v>
      </c>
    </row>
    <row r="80" spans="1:20">
      <c r="A80" s="8" t="s">
        <v>122</v>
      </c>
      <c r="B80" s="199">
        <v>11.3</v>
      </c>
      <c r="C80" s="199">
        <v>11.3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4.7143600000000001</v>
      </c>
      <c r="J80" s="21">
        <f t="shared" si="22"/>
        <v>2.6362900000000002</v>
      </c>
      <c r="K80" s="21">
        <f t="shared" si="23"/>
        <v>3.4001700000000001</v>
      </c>
      <c r="L80" s="21">
        <f t="shared" si="24"/>
        <v>0.54918000000000011</v>
      </c>
      <c r="M80" s="159">
        <f t="shared" si="25"/>
        <v>11.3</v>
      </c>
      <c r="N80" s="22"/>
      <c r="P80" s="37">
        <f t="shared" si="17"/>
        <v>4.7143600000000001</v>
      </c>
      <c r="Q80" s="37">
        <f t="shared" si="18"/>
        <v>2.6362900000000002</v>
      </c>
      <c r="R80" s="37">
        <f t="shared" si="19"/>
        <v>3.4001700000000001</v>
      </c>
      <c r="S80" s="37">
        <f t="shared" si="20"/>
        <v>0.54918000000000011</v>
      </c>
      <c r="T80" s="37">
        <f t="shared" si="26"/>
        <v>11.3</v>
      </c>
    </row>
    <row r="81" spans="1:20">
      <c r="A81" s="8" t="s">
        <v>123</v>
      </c>
      <c r="B81" s="199">
        <v>11.3</v>
      </c>
      <c r="C81" s="199">
        <v>11.3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4.7143600000000001</v>
      </c>
      <c r="J81" s="21">
        <f t="shared" si="22"/>
        <v>2.6362900000000002</v>
      </c>
      <c r="K81" s="21">
        <f t="shared" si="23"/>
        <v>3.4001700000000001</v>
      </c>
      <c r="L81" s="21">
        <f t="shared" si="24"/>
        <v>0.54918000000000011</v>
      </c>
      <c r="M81" s="159">
        <f t="shared" si="25"/>
        <v>11.3</v>
      </c>
      <c r="N81" s="22"/>
      <c r="P81" s="37">
        <f t="shared" si="17"/>
        <v>4.7143600000000001</v>
      </c>
      <c r="Q81" s="37">
        <f t="shared" si="18"/>
        <v>2.6362900000000002</v>
      </c>
      <c r="R81" s="37">
        <f t="shared" si="19"/>
        <v>3.4001700000000001</v>
      </c>
      <c r="S81" s="37">
        <f t="shared" si="20"/>
        <v>0.54918000000000011</v>
      </c>
      <c r="T81" s="37">
        <f t="shared" si="26"/>
        <v>11.3</v>
      </c>
    </row>
    <row r="82" spans="1:20">
      <c r="A82" s="8" t="s">
        <v>124</v>
      </c>
      <c r="B82" s="199">
        <v>11.3</v>
      </c>
      <c r="C82" s="199">
        <v>11.3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4.7143600000000001</v>
      </c>
      <c r="J82" s="21">
        <f t="shared" si="22"/>
        <v>2.6362900000000002</v>
      </c>
      <c r="K82" s="21">
        <f t="shared" si="23"/>
        <v>3.4001700000000001</v>
      </c>
      <c r="L82" s="21">
        <f t="shared" si="24"/>
        <v>0.54918000000000011</v>
      </c>
      <c r="M82" s="159">
        <f t="shared" si="25"/>
        <v>11.3</v>
      </c>
      <c r="N82" s="22"/>
      <c r="P82" s="37">
        <f t="shared" si="17"/>
        <v>4.7143600000000001</v>
      </c>
      <c r="Q82" s="37">
        <f t="shared" si="18"/>
        <v>2.6362900000000002</v>
      </c>
      <c r="R82" s="37">
        <f t="shared" si="19"/>
        <v>3.4001700000000001</v>
      </c>
      <c r="S82" s="37">
        <f t="shared" si="20"/>
        <v>0.54918000000000011</v>
      </c>
      <c r="T82" s="37">
        <f t="shared" si="26"/>
        <v>11.3</v>
      </c>
    </row>
    <row r="83" spans="1:20">
      <c r="A83" s="8" t="s">
        <v>125</v>
      </c>
      <c r="B83" s="199">
        <v>11.3</v>
      </c>
      <c r="C83" s="199">
        <v>11.3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4.7143600000000001</v>
      </c>
      <c r="J83" s="21">
        <f t="shared" si="22"/>
        <v>2.6362900000000002</v>
      </c>
      <c r="K83" s="21">
        <f t="shared" si="23"/>
        <v>3.4001700000000001</v>
      </c>
      <c r="L83" s="21">
        <f t="shared" si="24"/>
        <v>0.54918000000000011</v>
      </c>
      <c r="M83" s="159">
        <f t="shared" si="25"/>
        <v>11.3</v>
      </c>
      <c r="N83" s="22"/>
      <c r="P83" s="37">
        <f t="shared" si="17"/>
        <v>4.7143600000000001</v>
      </c>
      <c r="Q83" s="37">
        <f t="shared" si="18"/>
        <v>2.6362900000000002</v>
      </c>
      <c r="R83" s="37">
        <f t="shared" si="19"/>
        <v>3.4001700000000001</v>
      </c>
      <c r="S83" s="37">
        <f t="shared" si="20"/>
        <v>0.54918000000000011</v>
      </c>
      <c r="T83" s="37">
        <f t="shared" si="26"/>
        <v>11.3</v>
      </c>
    </row>
    <row r="84" spans="1:20">
      <c r="A84" s="8" t="s">
        <v>126</v>
      </c>
      <c r="B84" s="199">
        <v>11.3</v>
      </c>
      <c r="C84" s="199">
        <v>11.3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4.7143600000000001</v>
      </c>
      <c r="J84" s="21">
        <f t="shared" si="22"/>
        <v>2.6362900000000002</v>
      </c>
      <c r="K84" s="21">
        <f t="shared" si="23"/>
        <v>3.4001700000000001</v>
      </c>
      <c r="L84" s="21">
        <f t="shared" si="24"/>
        <v>0.54918000000000011</v>
      </c>
      <c r="M84" s="159">
        <f t="shared" si="25"/>
        <v>11.3</v>
      </c>
      <c r="N84" s="22"/>
      <c r="P84" s="37">
        <f t="shared" si="17"/>
        <v>4.7143600000000001</v>
      </c>
      <c r="Q84" s="37">
        <f t="shared" si="18"/>
        <v>2.6362900000000002</v>
      </c>
      <c r="R84" s="37">
        <f t="shared" si="19"/>
        <v>3.4001700000000001</v>
      </c>
      <c r="S84" s="37">
        <f t="shared" si="20"/>
        <v>0.54918000000000011</v>
      </c>
      <c r="T84" s="37">
        <f t="shared" si="26"/>
        <v>11.3</v>
      </c>
    </row>
    <row r="85" spans="1:20">
      <c r="A85" s="8" t="s">
        <v>127</v>
      </c>
      <c r="B85" s="199">
        <v>11.3</v>
      </c>
      <c r="C85" s="199">
        <v>11.3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4.7143600000000001</v>
      </c>
      <c r="J85" s="21">
        <f t="shared" si="22"/>
        <v>2.6362900000000002</v>
      </c>
      <c r="K85" s="21">
        <f t="shared" si="23"/>
        <v>3.4001700000000001</v>
      </c>
      <c r="L85" s="21">
        <f t="shared" si="24"/>
        <v>0.54918000000000011</v>
      </c>
      <c r="M85" s="159">
        <f t="shared" si="25"/>
        <v>11.3</v>
      </c>
      <c r="N85" s="22"/>
      <c r="P85" s="37">
        <f t="shared" si="17"/>
        <v>4.7143600000000001</v>
      </c>
      <c r="Q85" s="37">
        <f t="shared" si="18"/>
        <v>2.6362900000000002</v>
      </c>
      <c r="R85" s="37">
        <f t="shared" si="19"/>
        <v>3.4001700000000001</v>
      </c>
      <c r="S85" s="37">
        <f t="shared" si="20"/>
        <v>0.54918000000000011</v>
      </c>
      <c r="T85" s="37">
        <f t="shared" si="26"/>
        <v>11.3</v>
      </c>
    </row>
    <row r="86" spans="1:20">
      <c r="A86" s="8" t="s">
        <v>128</v>
      </c>
      <c r="B86" s="199">
        <v>11.3</v>
      </c>
      <c r="C86" s="199">
        <v>11.3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4.7143600000000001</v>
      </c>
      <c r="J86" s="21">
        <f t="shared" si="22"/>
        <v>2.6362900000000002</v>
      </c>
      <c r="K86" s="21">
        <f t="shared" si="23"/>
        <v>3.4001700000000001</v>
      </c>
      <c r="L86" s="21">
        <f t="shared" si="24"/>
        <v>0.54918000000000011</v>
      </c>
      <c r="M86" s="159">
        <f t="shared" si="25"/>
        <v>11.3</v>
      </c>
      <c r="N86" s="22"/>
      <c r="P86" s="37">
        <f t="shared" si="17"/>
        <v>4.7143600000000001</v>
      </c>
      <c r="Q86" s="37">
        <f t="shared" si="18"/>
        <v>2.6362900000000002</v>
      </c>
      <c r="R86" s="37">
        <f t="shared" si="19"/>
        <v>3.4001700000000001</v>
      </c>
      <c r="S86" s="37">
        <f t="shared" si="20"/>
        <v>0.54918000000000011</v>
      </c>
      <c r="T86" s="37">
        <f t="shared" si="26"/>
        <v>11.3</v>
      </c>
    </row>
    <row r="87" spans="1:20">
      <c r="A87" s="8" t="s">
        <v>129</v>
      </c>
      <c r="B87" s="199">
        <v>11.3</v>
      </c>
      <c r="C87" s="199">
        <v>11.3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4.7143600000000001</v>
      </c>
      <c r="J87" s="21">
        <f t="shared" si="22"/>
        <v>2.6362900000000002</v>
      </c>
      <c r="K87" s="21">
        <f t="shared" si="23"/>
        <v>3.4001700000000001</v>
      </c>
      <c r="L87" s="21">
        <f t="shared" si="24"/>
        <v>0.54918000000000011</v>
      </c>
      <c r="M87" s="159">
        <f t="shared" si="25"/>
        <v>11.3</v>
      </c>
      <c r="N87" s="22"/>
      <c r="P87" s="37">
        <f t="shared" si="17"/>
        <v>4.7143600000000001</v>
      </c>
      <c r="Q87" s="37">
        <f t="shared" si="18"/>
        <v>2.6362900000000002</v>
      </c>
      <c r="R87" s="37">
        <f t="shared" si="19"/>
        <v>3.4001700000000001</v>
      </c>
      <c r="S87" s="37">
        <f t="shared" si="20"/>
        <v>0.54918000000000011</v>
      </c>
      <c r="T87" s="37">
        <f t="shared" si="26"/>
        <v>11.3</v>
      </c>
    </row>
    <row r="88" spans="1:20">
      <c r="A88" s="8" t="s">
        <v>130</v>
      </c>
      <c r="B88" s="199">
        <v>11.3</v>
      </c>
      <c r="C88" s="199">
        <v>11.3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4.7143600000000001</v>
      </c>
      <c r="J88" s="21">
        <f t="shared" si="22"/>
        <v>2.6362900000000002</v>
      </c>
      <c r="K88" s="21">
        <f t="shared" si="23"/>
        <v>3.4001700000000001</v>
      </c>
      <c r="L88" s="21">
        <f t="shared" si="24"/>
        <v>0.54918000000000011</v>
      </c>
      <c r="M88" s="159">
        <f t="shared" si="25"/>
        <v>11.3</v>
      </c>
      <c r="N88" s="22"/>
      <c r="P88" s="37">
        <f t="shared" si="17"/>
        <v>4.7143600000000001</v>
      </c>
      <c r="Q88" s="37">
        <f t="shared" si="18"/>
        <v>2.6362900000000002</v>
      </c>
      <c r="R88" s="37">
        <f t="shared" si="19"/>
        <v>3.4001700000000001</v>
      </c>
      <c r="S88" s="37">
        <f t="shared" si="20"/>
        <v>0.54918000000000011</v>
      </c>
      <c r="T88" s="37">
        <f t="shared" si="26"/>
        <v>11.3</v>
      </c>
    </row>
    <row r="89" spans="1:20">
      <c r="A89" s="8" t="s">
        <v>131</v>
      </c>
      <c r="B89" s="199">
        <v>11.3</v>
      </c>
      <c r="C89" s="199">
        <v>11.3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4.7143600000000001</v>
      </c>
      <c r="J89" s="21">
        <f t="shared" si="22"/>
        <v>2.6362900000000002</v>
      </c>
      <c r="K89" s="21">
        <f t="shared" si="23"/>
        <v>3.4001700000000001</v>
      </c>
      <c r="L89" s="21">
        <f t="shared" si="24"/>
        <v>0.54918000000000011</v>
      </c>
      <c r="M89" s="159">
        <f t="shared" si="25"/>
        <v>11.3</v>
      </c>
      <c r="N89" s="22"/>
      <c r="P89" s="37">
        <f t="shared" si="17"/>
        <v>4.7143600000000001</v>
      </c>
      <c r="Q89" s="37">
        <f t="shared" si="18"/>
        <v>2.6362900000000002</v>
      </c>
      <c r="R89" s="37">
        <f t="shared" si="19"/>
        <v>3.4001700000000001</v>
      </c>
      <c r="S89" s="37">
        <f t="shared" si="20"/>
        <v>0.54918000000000011</v>
      </c>
      <c r="T89" s="37">
        <f t="shared" si="26"/>
        <v>11.3</v>
      </c>
    </row>
    <row r="90" spans="1:20">
      <c r="A90" s="8" t="s">
        <v>132</v>
      </c>
      <c r="B90" s="199">
        <v>11.3</v>
      </c>
      <c r="C90" s="199">
        <v>11.3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4.7143600000000001</v>
      </c>
      <c r="J90" s="21">
        <f t="shared" si="22"/>
        <v>2.6362900000000002</v>
      </c>
      <c r="K90" s="21">
        <f t="shared" si="23"/>
        <v>3.4001700000000001</v>
      </c>
      <c r="L90" s="21">
        <f t="shared" si="24"/>
        <v>0.54918000000000011</v>
      </c>
      <c r="M90" s="159">
        <f t="shared" si="25"/>
        <v>11.3</v>
      </c>
      <c r="N90" s="22"/>
      <c r="P90" s="37">
        <f t="shared" si="17"/>
        <v>4.7143600000000001</v>
      </c>
      <c r="Q90" s="37">
        <f t="shared" si="18"/>
        <v>2.6362900000000002</v>
      </c>
      <c r="R90" s="37">
        <f t="shared" si="19"/>
        <v>3.4001700000000001</v>
      </c>
      <c r="S90" s="37">
        <f t="shared" si="20"/>
        <v>0.54918000000000011</v>
      </c>
      <c r="T90" s="37">
        <f t="shared" si="26"/>
        <v>11.3</v>
      </c>
    </row>
    <row r="91" spans="1:20">
      <c r="A91" s="8" t="s">
        <v>133</v>
      </c>
      <c r="B91" s="199">
        <v>11.3</v>
      </c>
      <c r="C91" s="199">
        <v>11.3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4.7143600000000001</v>
      </c>
      <c r="J91" s="21">
        <f t="shared" si="22"/>
        <v>2.6362900000000002</v>
      </c>
      <c r="K91" s="21">
        <f t="shared" si="23"/>
        <v>3.4001700000000001</v>
      </c>
      <c r="L91" s="21">
        <f t="shared" si="24"/>
        <v>0.54918000000000011</v>
      </c>
      <c r="M91" s="159">
        <f t="shared" si="25"/>
        <v>11.3</v>
      </c>
      <c r="N91" s="22"/>
      <c r="P91" s="37">
        <f t="shared" si="17"/>
        <v>4.7143600000000001</v>
      </c>
      <c r="Q91" s="37">
        <f t="shared" si="18"/>
        <v>2.6362900000000002</v>
      </c>
      <c r="R91" s="37">
        <f t="shared" si="19"/>
        <v>3.4001700000000001</v>
      </c>
      <c r="S91" s="37">
        <f t="shared" si="20"/>
        <v>0.54918000000000011</v>
      </c>
      <c r="T91" s="37">
        <f t="shared" si="26"/>
        <v>11.3</v>
      </c>
    </row>
    <row r="92" spans="1:20">
      <c r="A92" s="8" t="s">
        <v>134</v>
      </c>
      <c r="B92" s="199">
        <v>11.3</v>
      </c>
      <c r="C92" s="199">
        <v>11.3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4.7143600000000001</v>
      </c>
      <c r="J92" s="21">
        <f t="shared" si="22"/>
        <v>2.6362900000000002</v>
      </c>
      <c r="K92" s="21">
        <f t="shared" si="23"/>
        <v>3.4001700000000001</v>
      </c>
      <c r="L92" s="21">
        <f t="shared" si="24"/>
        <v>0.54918000000000011</v>
      </c>
      <c r="M92" s="159">
        <f t="shared" si="25"/>
        <v>11.3</v>
      </c>
      <c r="N92" s="22"/>
      <c r="P92" s="37">
        <f t="shared" si="17"/>
        <v>4.7143600000000001</v>
      </c>
      <c r="Q92" s="37">
        <f t="shared" si="18"/>
        <v>2.6362900000000002</v>
      </c>
      <c r="R92" s="37">
        <f t="shared" si="19"/>
        <v>3.4001700000000001</v>
      </c>
      <c r="S92" s="37">
        <f t="shared" si="20"/>
        <v>0.54918000000000011</v>
      </c>
      <c r="T92" s="37">
        <f t="shared" si="26"/>
        <v>11.3</v>
      </c>
    </row>
    <row r="93" spans="1:20">
      <c r="A93" s="8" t="s">
        <v>135</v>
      </c>
      <c r="B93" s="199">
        <v>11.3</v>
      </c>
      <c r="C93" s="199">
        <v>11.3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4.7143600000000001</v>
      </c>
      <c r="J93" s="21">
        <f t="shared" si="22"/>
        <v>2.6362900000000002</v>
      </c>
      <c r="K93" s="21">
        <f t="shared" si="23"/>
        <v>3.4001700000000001</v>
      </c>
      <c r="L93" s="21">
        <f t="shared" si="24"/>
        <v>0.54918000000000011</v>
      </c>
      <c r="M93" s="159">
        <f t="shared" si="25"/>
        <v>11.3</v>
      </c>
      <c r="N93" s="22"/>
      <c r="P93" s="37">
        <f t="shared" si="17"/>
        <v>4.7143600000000001</v>
      </c>
      <c r="Q93" s="37">
        <f t="shared" si="18"/>
        <v>2.6362900000000002</v>
      </c>
      <c r="R93" s="37">
        <f t="shared" si="19"/>
        <v>3.4001700000000001</v>
      </c>
      <c r="S93" s="37">
        <f t="shared" si="20"/>
        <v>0.54918000000000011</v>
      </c>
      <c r="T93" s="37">
        <f t="shared" si="26"/>
        <v>11.3</v>
      </c>
    </row>
    <row r="94" spans="1:20">
      <c r="A94" s="8" t="s">
        <v>136</v>
      </c>
      <c r="B94" s="199">
        <v>11.3</v>
      </c>
      <c r="C94" s="199">
        <v>11.3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4.7143600000000001</v>
      </c>
      <c r="J94" s="21">
        <f t="shared" si="22"/>
        <v>2.6362900000000002</v>
      </c>
      <c r="K94" s="21">
        <f t="shared" si="23"/>
        <v>3.4001700000000001</v>
      </c>
      <c r="L94" s="21">
        <f t="shared" si="24"/>
        <v>0.54918000000000011</v>
      </c>
      <c r="M94" s="159">
        <f t="shared" si="25"/>
        <v>11.3</v>
      </c>
      <c r="N94" s="22"/>
      <c r="P94" s="37">
        <f t="shared" si="17"/>
        <v>4.7143600000000001</v>
      </c>
      <c r="Q94" s="37">
        <f t="shared" si="18"/>
        <v>2.6362900000000002</v>
      </c>
      <c r="R94" s="37">
        <f t="shared" si="19"/>
        <v>3.4001700000000001</v>
      </c>
      <c r="S94" s="37">
        <f t="shared" si="20"/>
        <v>0.54918000000000011</v>
      </c>
      <c r="T94" s="37">
        <f t="shared" si="26"/>
        <v>11.3</v>
      </c>
    </row>
    <row r="95" spans="1:20">
      <c r="A95" s="8" t="s">
        <v>137</v>
      </c>
      <c r="B95" s="199">
        <v>11.3</v>
      </c>
      <c r="C95" s="199">
        <v>11.3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4.7143600000000001</v>
      </c>
      <c r="J95" s="21">
        <f t="shared" si="22"/>
        <v>2.6362900000000002</v>
      </c>
      <c r="K95" s="21">
        <f t="shared" si="23"/>
        <v>3.4001700000000001</v>
      </c>
      <c r="L95" s="21">
        <f t="shared" si="24"/>
        <v>0.54918000000000011</v>
      </c>
      <c r="M95" s="159">
        <f t="shared" si="25"/>
        <v>11.3</v>
      </c>
      <c r="N95" s="22"/>
      <c r="P95" s="37">
        <f t="shared" si="17"/>
        <v>4.7143600000000001</v>
      </c>
      <c r="Q95" s="37">
        <f t="shared" si="18"/>
        <v>2.6362900000000002</v>
      </c>
      <c r="R95" s="37">
        <f t="shared" si="19"/>
        <v>3.4001700000000001</v>
      </c>
      <c r="S95" s="37">
        <f t="shared" si="20"/>
        <v>0.54918000000000011</v>
      </c>
      <c r="T95" s="37">
        <f t="shared" si="26"/>
        <v>11.3</v>
      </c>
    </row>
    <row r="96" spans="1:20">
      <c r="A96" s="8" t="s">
        <v>138</v>
      </c>
      <c r="B96" s="199">
        <v>11.3</v>
      </c>
      <c r="C96" s="199">
        <v>11.3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4.7143600000000001</v>
      </c>
      <c r="J96" s="21">
        <f t="shared" si="22"/>
        <v>2.6362900000000002</v>
      </c>
      <c r="K96" s="21">
        <f t="shared" si="23"/>
        <v>3.4001700000000001</v>
      </c>
      <c r="L96" s="21">
        <f t="shared" si="24"/>
        <v>0.54918000000000011</v>
      </c>
      <c r="M96" s="159">
        <f t="shared" si="25"/>
        <v>11.3</v>
      </c>
      <c r="N96" s="22"/>
      <c r="P96" s="37">
        <f t="shared" si="17"/>
        <v>4.7143600000000001</v>
      </c>
      <c r="Q96" s="37">
        <f t="shared" si="18"/>
        <v>2.6362900000000002</v>
      </c>
      <c r="R96" s="37">
        <f t="shared" si="19"/>
        <v>3.4001700000000001</v>
      </c>
      <c r="S96" s="37">
        <f t="shared" si="20"/>
        <v>0.54918000000000011</v>
      </c>
      <c r="T96" s="37">
        <f t="shared" si="26"/>
        <v>11.3</v>
      </c>
    </row>
    <row r="97" spans="1:23">
      <c r="A97" s="8" t="s">
        <v>139</v>
      </c>
      <c r="B97" s="199">
        <v>11.3</v>
      </c>
      <c r="C97" s="199">
        <v>11.3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4.7143600000000001</v>
      </c>
      <c r="J97" s="21">
        <f t="shared" si="22"/>
        <v>2.6362900000000002</v>
      </c>
      <c r="K97" s="21">
        <f t="shared" si="23"/>
        <v>3.4001700000000001</v>
      </c>
      <c r="L97" s="21">
        <f t="shared" si="24"/>
        <v>0.54918000000000011</v>
      </c>
      <c r="M97" s="159">
        <f t="shared" si="25"/>
        <v>11.3</v>
      </c>
      <c r="N97" s="22"/>
      <c r="P97" s="37">
        <f t="shared" si="17"/>
        <v>4.7143600000000001</v>
      </c>
      <c r="Q97" s="37">
        <f t="shared" si="18"/>
        <v>2.6362900000000002</v>
      </c>
      <c r="R97" s="37">
        <f t="shared" si="19"/>
        <v>3.4001700000000001</v>
      </c>
      <c r="S97" s="37">
        <f t="shared" si="20"/>
        <v>0.54918000000000011</v>
      </c>
      <c r="T97" s="37">
        <f t="shared" si="26"/>
        <v>11.3</v>
      </c>
    </row>
    <row r="98" spans="1:23" ht="15.75" thickBot="1">
      <c r="A98" s="8" t="s">
        <v>140</v>
      </c>
      <c r="B98" s="199">
        <v>11.3</v>
      </c>
      <c r="C98" s="199">
        <v>11.3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4.7143600000000001</v>
      </c>
      <c r="J98" s="21">
        <f t="shared" si="22"/>
        <v>2.6362900000000002</v>
      </c>
      <c r="K98" s="21">
        <f t="shared" si="23"/>
        <v>3.4001700000000001</v>
      </c>
      <c r="L98" s="21">
        <f t="shared" si="24"/>
        <v>0.54918000000000011</v>
      </c>
      <c r="M98" s="159">
        <f t="shared" si="25"/>
        <v>11.3</v>
      </c>
      <c r="N98" s="22"/>
      <c r="P98" s="37">
        <f t="shared" si="17"/>
        <v>4.7143600000000001</v>
      </c>
      <c r="Q98" s="37">
        <f t="shared" si="18"/>
        <v>2.6362900000000002</v>
      </c>
      <c r="R98" s="37">
        <f t="shared" si="19"/>
        <v>3.4001700000000001</v>
      </c>
      <c r="S98" s="37">
        <f t="shared" si="20"/>
        <v>0.54918000000000011</v>
      </c>
      <c r="T98" s="37">
        <f t="shared" si="26"/>
        <v>11.3</v>
      </c>
    </row>
    <row r="99" spans="1:23" ht="15.75" thickBot="1">
      <c r="A99" s="8" t="s">
        <v>171</v>
      </c>
      <c r="B99" s="20">
        <f t="shared" ref="B99:H99" si="27">SUM(B3:B98)/4000</f>
        <v>0.27259999999999951</v>
      </c>
      <c r="C99" s="20">
        <f t="shared" si="27"/>
        <v>0.27259999999999951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0.11372871999999999</v>
      </c>
      <c r="J99" s="160">
        <f t="shared" ref="J99:L99" si="28">SUM(J3:J98)/4000</f>
        <v>6.3597580000000056E-2</v>
      </c>
      <c r="K99" s="160">
        <f t="shared" si="28"/>
        <v>8.2025340000000058E-2</v>
      </c>
      <c r="L99" s="160">
        <f t="shared" si="28"/>
        <v>1.3248359999999997E-2</v>
      </c>
      <c r="M99" s="161">
        <f>SUM(M3:M98)/4000</f>
        <v>0.27259999999999951</v>
      </c>
      <c r="N99" s="23"/>
      <c r="P99" s="37">
        <f>SUM(P3:P98)/4000</f>
        <v>0.11372871999999999</v>
      </c>
      <c r="Q99" s="37">
        <f t="shared" ref="Q99:S99" si="29">SUM(Q3:Q98)/4000</f>
        <v>6.3597580000000056E-2</v>
      </c>
      <c r="R99" s="37">
        <f t="shared" si="29"/>
        <v>8.2025340000000058E-2</v>
      </c>
      <c r="S99" s="37">
        <f t="shared" si="29"/>
        <v>1.3248359999999997E-2</v>
      </c>
      <c r="T99" s="37">
        <f t="shared" si="26"/>
        <v>0.27260000000000012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535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422.12</v>
      </c>
      <c r="I3" s="53">
        <v>42.21</v>
      </c>
      <c r="J3" s="53">
        <v>5.92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535</v>
      </c>
      <c r="U3" s="73">
        <v>470.25</v>
      </c>
      <c r="V3" s="74">
        <v>-6</v>
      </c>
      <c r="W3">
        <v>422.12</v>
      </c>
      <c r="X3">
        <v>42.21</v>
      </c>
      <c r="Y3">
        <v>-6</v>
      </c>
      <c r="Z3">
        <v>0</v>
      </c>
      <c r="AA3">
        <v>5.92</v>
      </c>
    </row>
    <row r="4" spans="1:27">
      <c r="D4" t="s">
        <v>442</v>
      </c>
      <c r="F4" t="s">
        <v>441</v>
      </c>
      <c r="G4" t="s">
        <v>46</v>
      </c>
      <c r="H4" s="73">
        <v>375.86</v>
      </c>
      <c r="I4" s="46">
        <v>28.19</v>
      </c>
      <c r="J4" s="46">
        <v>2.83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406.88</v>
      </c>
      <c r="V4" s="74">
        <v>-6</v>
      </c>
      <c r="W4">
        <v>375.86</v>
      </c>
      <c r="X4">
        <v>28.19</v>
      </c>
      <c r="Y4">
        <v>-6</v>
      </c>
      <c r="Z4">
        <v>0</v>
      </c>
      <c r="AA4">
        <v>2.83</v>
      </c>
    </row>
    <row r="5" spans="1:27">
      <c r="G5" t="s">
        <v>47</v>
      </c>
      <c r="H5" s="73">
        <v>335.18</v>
      </c>
      <c r="I5" s="46">
        <v>1.35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336.53</v>
      </c>
      <c r="V5" s="74">
        <v>-6</v>
      </c>
      <c r="W5">
        <v>335.18</v>
      </c>
      <c r="X5">
        <v>1.35</v>
      </c>
      <c r="Y5">
        <v>-6</v>
      </c>
      <c r="Z5">
        <v>0</v>
      </c>
      <c r="AA5">
        <v>0</v>
      </c>
    </row>
    <row r="6" spans="1:27">
      <c r="G6" t="s">
        <v>48</v>
      </c>
      <c r="H6" s="73">
        <v>284.23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284.23</v>
      </c>
      <c r="V6" s="74">
        <v>-6</v>
      </c>
      <c r="W6">
        <v>284.23</v>
      </c>
      <c r="X6">
        <v>0</v>
      </c>
      <c r="Y6">
        <v>-6</v>
      </c>
      <c r="Z6">
        <v>0</v>
      </c>
      <c r="AA6">
        <v>0</v>
      </c>
    </row>
    <row r="7" spans="1:27">
      <c r="G7" t="s">
        <v>49</v>
      </c>
      <c r="H7" s="73">
        <v>256.04000000000002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256.04000000000002</v>
      </c>
      <c r="V7" s="74">
        <v>-6</v>
      </c>
      <c r="W7">
        <v>256.04000000000002</v>
      </c>
      <c r="X7">
        <v>0</v>
      </c>
      <c r="Y7">
        <v>-6</v>
      </c>
      <c r="Z7">
        <v>0</v>
      </c>
      <c r="AA7">
        <v>0</v>
      </c>
    </row>
    <row r="8" spans="1:27">
      <c r="G8" t="s">
        <v>50</v>
      </c>
      <c r="H8" s="73">
        <v>226.79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226.79</v>
      </c>
      <c r="V8" s="74">
        <v>-6</v>
      </c>
      <c r="W8">
        <v>226.79</v>
      </c>
      <c r="X8">
        <v>0</v>
      </c>
      <c r="Y8">
        <v>-6</v>
      </c>
      <c r="Z8">
        <v>0</v>
      </c>
      <c r="AA8">
        <v>0</v>
      </c>
    </row>
    <row r="9" spans="1:27">
      <c r="G9" t="s">
        <v>51</v>
      </c>
      <c r="H9" s="73">
        <v>142.99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142.99</v>
      </c>
      <c r="V9" s="74">
        <v>-6</v>
      </c>
      <c r="W9">
        <v>142.99</v>
      </c>
      <c r="X9">
        <v>0</v>
      </c>
      <c r="Y9">
        <v>-6</v>
      </c>
      <c r="Z9">
        <v>0</v>
      </c>
      <c r="AA9">
        <v>0</v>
      </c>
    </row>
    <row r="10" spans="1:27">
      <c r="G10" t="s">
        <v>52</v>
      </c>
      <c r="H10" s="73">
        <v>134.61000000000001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134.61000000000001</v>
      </c>
      <c r="V10" s="74">
        <v>-6</v>
      </c>
      <c r="W10">
        <v>134.61000000000001</v>
      </c>
      <c r="X10">
        <v>0</v>
      </c>
      <c r="Y10">
        <v>-6</v>
      </c>
      <c r="Z10">
        <v>0</v>
      </c>
      <c r="AA10">
        <v>0</v>
      </c>
    </row>
    <row r="11" spans="1:27">
      <c r="G11" t="s">
        <v>53</v>
      </c>
      <c r="H11" s="73">
        <v>112.26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112.26</v>
      </c>
      <c r="V11" s="74">
        <v>-6</v>
      </c>
      <c r="W11">
        <v>112.26</v>
      </c>
      <c r="X11">
        <v>0</v>
      </c>
      <c r="Y11">
        <v>-6</v>
      </c>
      <c r="Z11">
        <v>0</v>
      </c>
      <c r="AA11">
        <v>0</v>
      </c>
    </row>
    <row r="12" spans="1:27">
      <c r="G12" t="s">
        <v>54</v>
      </c>
      <c r="H12" s="73">
        <v>83.94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83.94</v>
      </c>
      <c r="V12" s="74">
        <v>-6</v>
      </c>
      <c r="W12">
        <v>83.94</v>
      </c>
      <c r="X12">
        <v>0</v>
      </c>
      <c r="Y12">
        <v>-6</v>
      </c>
      <c r="Z12">
        <v>0</v>
      </c>
      <c r="AA12">
        <v>0</v>
      </c>
    </row>
    <row r="13" spans="1:27">
      <c r="G13" t="s">
        <v>55</v>
      </c>
      <c r="H13" s="73">
        <v>68.930000000000007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68.930000000000007</v>
      </c>
      <c r="V13" s="74">
        <v>-6</v>
      </c>
      <c r="W13">
        <v>68.930000000000007</v>
      </c>
      <c r="X13">
        <v>0</v>
      </c>
      <c r="Y13">
        <v>-6</v>
      </c>
      <c r="Z13">
        <v>0</v>
      </c>
      <c r="AA13">
        <v>0</v>
      </c>
    </row>
    <row r="14" spans="1:27">
      <c r="G14" t="s">
        <v>56</v>
      </c>
      <c r="H14" s="73">
        <v>44.33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44.33</v>
      </c>
      <c r="V14" s="74">
        <v>-6</v>
      </c>
      <c r="W14">
        <v>44.33</v>
      </c>
      <c r="X14">
        <v>0</v>
      </c>
      <c r="Y14">
        <v>-6</v>
      </c>
      <c r="Z14">
        <v>0</v>
      </c>
      <c r="AA14">
        <v>0</v>
      </c>
    </row>
    <row r="15" spans="1:27">
      <c r="G15" t="s">
        <v>57</v>
      </c>
      <c r="H15" s="73">
        <v>30.67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-51</v>
      </c>
      <c r="Q15" s="46">
        <v>0</v>
      </c>
      <c r="R15" s="46">
        <v>0</v>
      </c>
      <c r="S15" s="74">
        <v>0</v>
      </c>
      <c r="U15" s="73">
        <v>30.67</v>
      </c>
      <c r="V15" s="74">
        <v>-57</v>
      </c>
      <c r="W15">
        <v>30.67</v>
      </c>
      <c r="X15">
        <v>0</v>
      </c>
      <c r="Y15">
        <v>-6</v>
      </c>
      <c r="Z15">
        <v>0</v>
      </c>
      <c r="AA15">
        <v>-51</v>
      </c>
    </row>
    <row r="16" spans="1:27">
      <c r="G16" t="s">
        <v>58</v>
      </c>
      <c r="H16" s="73">
        <v>29.85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-104</v>
      </c>
      <c r="Q16" s="46">
        <v>0</v>
      </c>
      <c r="R16" s="46">
        <v>0</v>
      </c>
      <c r="S16" s="74">
        <v>0</v>
      </c>
      <c r="U16" s="73">
        <v>29.85</v>
      </c>
      <c r="V16" s="74">
        <v>-110</v>
      </c>
      <c r="W16">
        <v>29.85</v>
      </c>
      <c r="X16">
        <v>0</v>
      </c>
      <c r="Y16">
        <v>-6</v>
      </c>
      <c r="Z16">
        <v>0</v>
      </c>
      <c r="AA16">
        <v>-104</v>
      </c>
    </row>
    <row r="17" spans="7:27">
      <c r="G17" t="s">
        <v>59</v>
      </c>
      <c r="H17" s="73">
        <v>23.95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</v>
      </c>
      <c r="P17" s="46">
        <v>-153</v>
      </c>
      <c r="Q17" s="46">
        <v>0</v>
      </c>
      <c r="R17" s="46">
        <v>0</v>
      </c>
      <c r="S17" s="74">
        <v>0</v>
      </c>
      <c r="U17" s="73">
        <v>23.95</v>
      </c>
      <c r="V17" s="74">
        <v>-169</v>
      </c>
      <c r="W17">
        <v>23.95</v>
      </c>
      <c r="X17">
        <v>-10</v>
      </c>
      <c r="Y17">
        <v>-6</v>
      </c>
      <c r="Z17">
        <v>0</v>
      </c>
      <c r="AA17">
        <v>-153</v>
      </c>
    </row>
    <row r="18" spans="7:27">
      <c r="G18" t="s">
        <v>60</v>
      </c>
      <c r="H18" s="73">
        <v>24.15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-5</v>
      </c>
      <c r="P18" s="46">
        <v>-180</v>
      </c>
      <c r="Q18" s="46">
        <v>0</v>
      </c>
      <c r="R18" s="46">
        <v>0</v>
      </c>
      <c r="S18" s="74">
        <v>0</v>
      </c>
      <c r="U18" s="73">
        <v>24.15</v>
      </c>
      <c r="V18" s="74">
        <v>-191</v>
      </c>
      <c r="W18">
        <v>24.15</v>
      </c>
      <c r="X18">
        <v>-5</v>
      </c>
      <c r="Y18">
        <v>-6</v>
      </c>
      <c r="Z18">
        <v>0</v>
      </c>
      <c r="AA18">
        <v>-180</v>
      </c>
    </row>
    <row r="19" spans="7:27">
      <c r="G19" t="s">
        <v>61</v>
      </c>
      <c r="H19" s="73">
        <v>25.27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-30</v>
      </c>
      <c r="P19" s="46">
        <v>-212</v>
      </c>
      <c r="Q19" s="46">
        <v>0</v>
      </c>
      <c r="R19" s="46">
        <v>0</v>
      </c>
      <c r="S19" s="74">
        <v>0</v>
      </c>
      <c r="U19" s="73">
        <v>25.27</v>
      </c>
      <c r="V19" s="74">
        <v>-248</v>
      </c>
      <c r="W19">
        <v>25.27</v>
      </c>
      <c r="X19">
        <v>-30</v>
      </c>
      <c r="Y19">
        <v>-6</v>
      </c>
      <c r="Z19">
        <v>0</v>
      </c>
      <c r="AA19">
        <v>-212</v>
      </c>
    </row>
    <row r="20" spans="7:27">
      <c r="G20" t="s">
        <v>62</v>
      </c>
      <c r="H20" s="73">
        <v>25.11</v>
      </c>
      <c r="I20" s="46">
        <v>0</v>
      </c>
      <c r="J20" s="46">
        <v>0</v>
      </c>
      <c r="K20" s="46">
        <v>0</v>
      </c>
      <c r="L20" s="46">
        <v>0</v>
      </c>
      <c r="M20" s="74">
        <v>0.42</v>
      </c>
      <c r="N20" s="73">
        <v>0</v>
      </c>
      <c r="O20" s="46">
        <v>-50</v>
      </c>
      <c r="P20" s="46">
        <v>-233</v>
      </c>
      <c r="Q20" s="46">
        <v>0</v>
      </c>
      <c r="R20" s="46">
        <v>0</v>
      </c>
      <c r="S20" s="74">
        <v>0</v>
      </c>
      <c r="U20" s="73">
        <v>25.53</v>
      </c>
      <c r="V20" s="74">
        <v>-289</v>
      </c>
      <c r="W20">
        <v>25.11</v>
      </c>
      <c r="X20">
        <v>-50</v>
      </c>
      <c r="Y20">
        <v>-6</v>
      </c>
      <c r="Z20">
        <v>0.42</v>
      </c>
      <c r="AA20">
        <v>-233</v>
      </c>
    </row>
    <row r="21" spans="7:27">
      <c r="G21" t="s">
        <v>63</v>
      </c>
      <c r="H21" s="73">
        <v>24.62</v>
      </c>
      <c r="I21" s="46">
        <v>0</v>
      </c>
      <c r="J21" s="46">
        <v>0</v>
      </c>
      <c r="K21" s="46">
        <v>0</v>
      </c>
      <c r="L21" s="46">
        <v>0</v>
      </c>
      <c r="M21" s="74">
        <v>0.5</v>
      </c>
      <c r="N21" s="73">
        <v>0</v>
      </c>
      <c r="O21" s="46">
        <v>-65</v>
      </c>
      <c r="P21" s="46">
        <v>-252</v>
      </c>
      <c r="Q21" s="46">
        <v>0</v>
      </c>
      <c r="R21" s="46">
        <v>0</v>
      </c>
      <c r="S21" s="74">
        <v>0</v>
      </c>
      <c r="U21" s="73">
        <v>25.12</v>
      </c>
      <c r="V21" s="74">
        <v>-323</v>
      </c>
      <c r="W21">
        <v>24.62</v>
      </c>
      <c r="X21">
        <v>-65</v>
      </c>
      <c r="Y21">
        <v>-6</v>
      </c>
      <c r="Z21">
        <v>0.5</v>
      </c>
      <c r="AA21">
        <v>-252</v>
      </c>
    </row>
    <row r="22" spans="7:27">
      <c r="G22" t="s">
        <v>64</v>
      </c>
      <c r="H22" s="73">
        <v>24.57</v>
      </c>
      <c r="I22" s="46">
        <v>0</v>
      </c>
      <c r="J22" s="46">
        <v>0</v>
      </c>
      <c r="K22" s="46">
        <v>0</v>
      </c>
      <c r="L22" s="46">
        <v>0</v>
      </c>
      <c r="M22" s="74">
        <v>1.32</v>
      </c>
      <c r="N22" s="73">
        <v>0</v>
      </c>
      <c r="O22" s="46">
        <v>-80</v>
      </c>
      <c r="P22" s="46">
        <v>-274</v>
      </c>
      <c r="Q22" s="46">
        <v>0</v>
      </c>
      <c r="R22" s="46">
        <v>0</v>
      </c>
      <c r="S22" s="74">
        <v>0</v>
      </c>
      <c r="U22" s="73">
        <v>25.89</v>
      </c>
      <c r="V22" s="74">
        <v>-360</v>
      </c>
      <c r="W22">
        <v>24.57</v>
      </c>
      <c r="X22">
        <v>-80</v>
      </c>
      <c r="Y22">
        <v>-6</v>
      </c>
      <c r="Z22">
        <v>1.32</v>
      </c>
      <c r="AA22">
        <v>-274</v>
      </c>
    </row>
    <row r="23" spans="7:27">
      <c r="G23" t="s">
        <v>65</v>
      </c>
      <c r="H23" s="73">
        <v>19.559999999999999</v>
      </c>
      <c r="I23" s="46">
        <v>0</v>
      </c>
      <c r="J23" s="46">
        <v>0</v>
      </c>
      <c r="K23" s="46">
        <v>0</v>
      </c>
      <c r="L23" s="46">
        <v>0</v>
      </c>
      <c r="M23" s="74">
        <v>1.36</v>
      </c>
      <c r="N23" s="73">
        <v>0</v>
      </c>
      <c r="O23" s="46">
        <v>-85</v>
      </c>
      <c r="P23" s="46">
        <v>-284</v>
      </c>
      <c r="Q23" s="46">
        <v>0</v>
      </c>
      <c r="R23" s="46">
        <v>0</v>
      </c>
      <c r="S23" s="74">
        <v>0</v>
      </c>
      <c r="U23" s="73">
        <v>20.92</v>
      </c>
      <c r="V23" s="74">
        <v>-375</v>
      </c>
      <c r="W23">
        <v>19.559999999999999</v>
      </c>
      <c r="X23">
        <v>-85</v>
      </c>
      <c r="Y23">
        <v>-6</v>
      </c>
      <c r="Z23">
        <v>1.36</v>
      </c>
      <c r="AA23">
        <v>-284</v>
      </c>
    </row>
    <row r="24" spans="7:27">
      <c r="G24" t="s">
        <v>66</v>
      </c>
      <c r="H24" s="73">
        <v>18.5</v>
      </c>
      <c r="I24" s="46">
        <v>0</v>
      </c>
      <c r="J24" s="46">
        <v>0</v>
      </c>
      <c r="K24" s="46">
        <v>0</v>
      </c>
      <c r="L24" s="46">
        <v>0</v>
      </c>
      <c r="M24" s="74">
        <v>1.29</v>
      </c>
      <c r="N24" s="73">
        <v>0</v>
      </c>
      <c r="O24" s="46">
        <v>-95</v>
      </c>
      <c r="P24" s="46">
        <v>-304</v>
      </c>
      <c r="Q24" s="46">
        <v>0</v>
      </c>
      <c r="R24" s="46">
        <v>0</v>
      </c>
      <c r="S24" s="74">
        <v>0</v>
      </c>
      <c r="U24" s="73">
        <v>19.79</v>
      </c>
      <c r="V24" s="74">
        <v>-405</v>
      </c>
      <c r="W24">
        <v>18.5</v>
      </c>
      <c r="X24">
        <v>-95</v>
      </c>
      <c r="Y24">
        <v>-6</v>
      </c>
      <c r="Z24">
        <v>1.29</v>
      </c>
      <c r="AA24">
        <v>-304</v>
      </c>
    </row>
    <row r="25" spans="7:27">
      <c r="G25" t="s">
        <v>67</v>
      </c>
      <c r="H25" s="73">
        <v>16.43</v>
      </c>
      <c r="I25" s="46">
        <v>0</v>
      </c>
      <c r="J25" s="46">
        <v>0</v>
      </c>
      <c r="K25" s="46">
        <v>0</v>
      </c>
      <c r="L25" s="46">
        <v>0</v>
      </c>
      <c r="M25" s="74">
        <v>1.1299999999999999</v>
      </c>
      <c r="N25" s="73">
        <v>0</v>
      </c>
      <c r="O25" s="46">
        <v>-110</v>
      </c>
      <c r="P25" s="46">
        <v>-329</v>
      </c>
      <c r="Q25" s="46">
        <v>0</v>
      </c>
      <c r="R25" s="46">
        <v>0</v>
      </c>
      <c r="S25" s="74">
        <v>0</v>
      </c>
      <c r="U25" s="73">
        <v>17.559999999999999</v>
      </c>
      <c r="V25" s="74">
        <v>-445</v>
      </c>
      <c r="W25">
        <v>16.43</v>
      </c>
      <c r="X25">
        <v>-110</v>
      </c>
      <c r="Y25">
        <v>-6</v>
      </c>
      <c r="Z25">
        <v>1.1299999999999999</v>
      </c>
      <c r="AA25">
        <v>-329</v>
      </c>
    </row>
    <row r="26" spans="7:27">
      <c r="G26" t="s">
        <v>68</v>
      </c>
      <c r="H26" s="73">
        <v>16.07</v>
      </c>
      <c r="I26" s="46">
        <v>0</v>
      </c>
      <c r="J26" s="46">
        <v>0</v>
      </c>
      <c r="K26" s="46">
        <v>0</v>
      </c>
      <c r="L26" s="46">
        <v>0</v>
      </c>
      <c r="M26" s="74">
        <v>1.1000000000000001</v>
      </c>
      <c r="N26" s="73">
        <v>0</v>
      </c>
      <c r="O26" s="46">
        <v>-125</v>
      </c>
      <c r="P26" s="46">
        <v>-353</v>
      </c>
      <c r="Q26" s="46">
        <v>0</v>
      </c>
      <c r="R26" s="46">
        <v>0</v>
      </c>
      <c r="S26" s="74">
        <v>0</v>
      </c>
      <c r="U26" s="73">
        <v>17.170000000000002</v>
      </c>
      <c r="V26" s="74">
        <v>-484</v>
      </c>
      <c r="W26">
        <v>16.07</v>
      </c>
      <c r="X26">
        <v>-125</v>
      </c>
      <c r="Y26">
        <v>-6</v>
      </c>
      <c r="Z26">
        <v>1.1000000000000001</v>
      </c>
      <c r="AA26">
        <v>-353</v>
      </c>
    </row>
    <row r="27" spans="7:27">
      <c r="G27" t="s">
        <v>69</v>
      </c>
      <c r="H27" s="73">
        <v>17.23</v>
      </c>
      <c r="I27" s="46">
        <v>0</v>
      </c>
      <c r="J27" s="46">
        <v>0</v>
      </c>
      <c r="K27" s="46">
        <v>0</v>
      </c>
      <c r="L27" s="46">
        <v>0</v>
      </c>
      <c r="M27" s="74">
        <v>1.2</v>
      </c>
      <c r="N27" s="73">
        <v>0</v>
      </c>
      <c r="O27" s="46">
        <v>-210</v>
      </c>
      <c r="P27" s="46">
        <v>-382</v>
      </c>
      <c r="Q27" s="46">
        <v>0</v>
      </c>
      <c r="R27" s="46">
        <v>0</v>
      </c>
      <c r="S27" s="74">
        <v>0</v>
      </c>
      <c r="U27" s="73">
        <v>18.43</v>
      </c>
      <c r="V27" s="74">
        <v>-598</v>
      </c>
      <c r="W27">
        <v>17.23</v>
      </c>
      <c r="X27">
        <v>-210</v>
      </c>
      <c r="Y27">
        <v>-6</v>
      </c>
      <c r="Z27">
        <v>1.2</v>
      </c>
      <c r="AA27">
        <v>-382</v>
      </c>
    </row>
    <row r="28" spans="7:27">
      <c r="G28" t="s">
        <v>70</v>
      </c>
      <c r="H28" s="73">
        <v>5</v>
      </c>
      <c r="I28" s="46">
        <v>0</v>
      </c>
      <c r="J28" s="46">
        <v>0</v>
      </c>
      <c r="K28" s="46">
        <v>0</v>
      </c>
      <c r="L28" s="46">
        <v>0</v>
      </c>
      <c r="M28" s="74">
        <v>1.0900000000000001</v>
      </c>
      <c r="N28" s="73">
        <v>0</v>
      </c>
      <c r="O28" s="46">
        <v>-230</v>
      </c>
      <c r="P28" s="46">
        <v>-418</v>
      </c>
      <c r="Q28" s="46">
        <v>0</v>
      </c>
      <c r="R28" s="46">
        <v>0</v>
      </c>
      <c r="S28" s="74">
        <v>0</v>
      </c>
      <c r="U28" s="73">
        <v>6.09</v>
      </c>
      <c r="V28" s="74">
        <v>-654</v>
      </c>
      <c r="W28">
        <v>5</v>
      </c>
      <c r="X28">
        <v>-230</v>
      </c>
      <c r="Y28">
        <v>-6</v>
      </c>
      <c r="Z28">
        <v>1.0900000000000001</v>
      </c>
      <c r="AA28">
        <v>-418</v>
      </c>
    </row>
    <row r="29" spans="7:27">
      <c r="G29" t="s">
        <v>71</v>
      </c>
      <c r="H29" s="73">
        <v>1.24</v>
      </c>
      <c r="I29" s="46">
        <v>0</v>
      </c>
      <c r="J29" s="46">
        <v>0</v>
      </c>
      <c r="K29" s="46">
        <v>0</v>
      </c>
      <c r="L29" s="46">
        <v>0</v>
      </c>
      <c r="M29" s="74">
        <v>1.02</v>
      </c>
      <c r="N29" s="73">
        <v>0</v>
      </c>
      <c r="O29" s="46">
        <v>-225</v>
      </c>
      <c r="P29" s="46">
        <v>-437</v>
      </c>
      <c r="Q29" s="46">
        <v>0</v>
      </c>
      <c r="R29" s="46">
        <v>0</v>
      </c>
      <c r="S29" s="74">
        <v>0</v>
      </c>
      <c r="U29" s="73">
        <v>2.2599999999999998</v>
      </c>
      <c r="V29" s="74">
        <v>-668</v>
      </c>
      <c r="W29">
        <v>1.24</v>
      </c>
      <c r="X29">
        <v>-225</v>
      </c>
      <c r="Y29">
        <v>-6</v>
      </c>
      <c r="Z29">
        <v>1.02</v>
      </c>
      <c r="AA29">
        <v>-437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1.03</v>
      </c>
      <c r="N30" s="73">
        <v>0</v>
      </c>
      <c r="O30" s="46">
        <v>-240</v>
      </c>
      <c r="P30" s="46">
        <v>-479</v>
      </c>
      <c r="Q30" s="46">
        <v>0</v>
      </c>
      <c r="R30" s="46">
        <v>0</v>
      </c>
      <c r="S30" s="74">
        <v>0</v>
      </c>
      <c r="U30" s="73">
        <v>1.03</v>
      </c>
      <c r="V30" s="74">
        <v>-725</v>
      </c>
      <c r="W30">
        <v>0</v>
      </c>
      <c r="X30">
        <v>-240</v>
      </c>
      <c r="Y30">
        <v>-6</v>
      </c>
      <c r="Z30">
        <v>1.03</v>
      </c>
      <c r="AA30">
        <v>-479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0.76</v>
      </c>
      <c r="N31" s="73">
        <v>0</v>
      </c>
      <c r="O31" s="46">
        <v>-260</v>
      </c>
      <c r="P31" s="46">
        <v>-498</v>
      </c>
      <c r="Q31" s="46">
        <v>0</v>
      </c>
      <c r="R31" s="46">
        <v>0</v>
      </c>
      <c r="S31" s="74">
        <v>0</v>
      </c>
      <c r="U31" s="73">
        <v>0.76</v>
      </c>
      <c r="V31" s="74">
        <v>-764</v>
      </c>
      <c r="W31">
        <v>0</v>
      </c>
      <c r="X31">
        <v>-260</v>
      </c>
      <c r="Y31">
        <v>-6</v>
      </c>
      <c r="Z31">
        <v>0.76</v>
      </c>
      <c r="AA31">
        <v>-498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0.75</v>
      </c>
      <c r="N32" s="73">
        <v>0</v>
      </c>
      <c r="O32" s="46">
        <v>-250</v>
      </c>
      <c r="P32" s="46">
        <v>-479</v>
      </c>
      <c r="Q32" s="46">
        <v>0</v>
      </c>
      <c r="R32" s="46">
        <v>0</v>
      </c>
      <c r="S32" s="74">
        <v>0</v>
      </c>
      <c r="U32" s="73">
        <v>0.75</v>
      </c>
      <c r="V32" s="74">
        <v>-735</v>
      </c>
      <c r="W32">
        <v>0</v>
      </c>
      <c r="X32">
        <v>-250</v>
      </c>
      <c r="Y32">
        <v>-6</v>
      </c>
      <c r="Z32">
        <v>0.75</v>
      </c>
      <c r="AA32">
        <v>-479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0.3</v>
      </c>
      <c r="N33" s="73">
        <v>0</v>
      </c>
      <c r="O33" s="46">
        <v>-260</v>
      </c>
      <c r="P33" s="46">
        <v>-475</v>
      </c>
      <c r="Q33" s="46">
        <v>0</v>
      </c>
      <c r="R33" s="46">
        <v>0</v>
      </c>
      <c r="S33" s="74">
        <v>0</v>
      </c>
      <c r="U33" s="73">
        <v>0.3</v>
      </c>
      <c r="V33" s="74">
        <v>-741</v>
      </c>
      <c r="W33">
        <v>0</v>
      </c>
      <c r="X33">
        <v>-260</v>
      </c>
      <c r="Y33">
        <v>-6</v>
      </c>
      <c r="Z33">
        <v>0.3</v>
      </c>
      <c r="AA33">
        <v>-475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0.68</v>
      </c>
      <c r="N34" s="73">
        <v>0</v>
      </c>
      <c r="O34" s="46">
        <v>-275</v>
      </c>
      <c r="P34" s="46">
        <v>-467</v>
      </c>
      <c r="Q34" s="46">
        <v>0</v>
      </c>
      <c r="R34" s="46">
        <v>0</v>
      </c>
      <c r="S34" s="74">
        <v>0</v>
      </c>
      <c r="U34" s="73">
        <v>0.68</v>
      </c>
      <c r="V34" s="74">
        <v>-748</v>
      </c>
      <c r="W34">
        <v>0</v>
      </c>
      <c r="X34">
        <v>-275</v>
      </c>
      <c r="Y34">
        <v>-6</v>
      </c>
      <c r="Z34">
        <v>0.68</v>
      </c>
      <c r="AA34">
        <v>-467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1.03</v>
      </c>
      <c r="N35" s="73">
        <v>0</v>
      </c>
      <c r="O35" s="46">
        <v>-305</v>
      </c>
      <c r="P35" s="46">
        <v>-468</v>
      </c>
      <c r="Q35" s="46">
        <v>0</v>
      </c>
      <c r="R35" s="46">
        <v>0</v>
      </c>
      <c r="S35" s="74">
        <v>0</v>
      </c>
      <c r="U35" s="73">
        <v>1.03</v>
      </c>
      <c r="V35" s="74">
        <v>-779</v>
      </c>
      <c r="W35">
        <v>0</v>
      </c>
      <c r="X35">
        <v>-305</v>
      </c>
      <c r="Y35">
        <v>-6</v>
      </c>
      <c r="Z35">
        <v>1.03</v>
      </c>
      <c r="AA35">
        <v>-468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2.68</v>
      </c>
      <c r="N36" s="73">
        <v>0</v>
      </c>
      <c r="O36" s="46">
        <v>-325</v>
      </c>
      <c r="P36" s="46">
        <v>-477</v>
      </c>
      <c r="Q36" s="46">
        <v>0</v>
      </c>
      <c r="R36" s="46">
        <v>0</v>
      </c>
      <c r="S36" s="74">
        <v>0</v>
      </c>
      <c r="U36" s="73">
        <v>2.68</v>
      </c>
      <c r="V36" s="74">
        <v>-808</v>
      </c>
      <c r="W36">
        <v>0</v>
      </c>
      <c r="X36">
        <v>-325</v>
      </c>
      <c r="Y36">
        <v>-6</v>
      </c>
      <c r="Z36">
        <v>2.68</v>
      </c>
      <c r="AA36">
        <v>-477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2.68</v>
      </c>
      <c r="N37" s="73">
        <v>0</v>
      </c>
      <c r="O37" s="46">
        <v>-360</v>
      </c>
      <c r="P37" s="46">
        <v>-491</v>
      </c>
      <c r="Q37" s="46">
        <v>0</v>
      </c>
      <c r="R37" s="46">
        <v>0</v>
      </c>
      <c r="S37" s="74">
        <v>0</v>
      </c>
      <c r="U37" s="73">
        <v>2.68</v>
      </c>
      <c r="V37" s="74">
        <v>-857</v>
      </c>
      <c r="W37">
        <v>0</v>
      </c>
      <c r="X37">
        <v>-360</v>
      </c>
      <c r="Y37">
        <v>-6</v>
      </c>
      <c r="Z37">
        <v>2.68</v>
      </c>
      <c r="AA37">
        <v>-491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3.21</v>
      </c>
      <c r="N38" s="73">
        <v>0</v>
      </c>
      <c r="O38" s="46">
        <v>-370</v>
      </c>
      <c r="P38" s="46">
        <v>-496</v>
      </c>
      <c r="Q38" s="46">
        <v>0</v>
      </c>
      <c r="R38" s="46">
        <v>0</v>
      </c>
      <c r="S38" s="74">
        <v>0</v>
      </c>
      <c r="U38" s="73">
        <v>3.21</v>
      </c>
      <c r="V38" s="74">
        <v>-872</v>
      </c>
      <c r="W38">
        <v>0</v>
      </c>
      <c r="X38">
        <v>-370</v>
      </c>
      <c r="Y38">
        <v>-6</v>
      </c>
      <c r="Z38">
        <v>3.21</v>
      </c>
      <c r="AA38">
        <v>-496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3.07</v>
      </c>
      <c r="N39" s="73">
        <v>0</v>
      </c>
      <c r="O39" s="46">
        <v>-380</v>
      </c>
      <c r="P39" s="46">
        <v>-474</v>
      </c>
      <c r="Q39" s="46">
        <v>0</v>
      </c>
      <c r="R39" s="46">
        <v>0</v>
      </c>
      <c r="S39" s="74">
        <v>0</v>
      </c>
      <c r="U39" s="73">
        <v>3.07</v>
      </c>
      <c r="V39" s="74">
        <v>-860</v>
      </c>
      <c r="W39">
        <v>0</v>
      </c>
      <c r="X39">
        <v>-380</v>
      </c>
      <c r="Y39">
        <v>-6</v>
      </c>
      <c r="Z39">
        <v>3.07</v>
      </c>
      <c r="AA39">
        <v>-474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1.98</v>
      </c>
      <c r="N40" s="73">
        <v>0</v>
      </c>
      <c r="O40" s="46">
        <v>-365</v>
      </c>
      <c r="P40" s="46">
        <v>-426</v>
      </c>
      <c r="Q40" s="46">
        <v>0</v>
      </c>
      <c r="R40" s="46">
        <v>0</v>
      </c>
      <c r="S40" s="74">
        <v>0</v>
      </c>
      <c r="U40" s="73">
        <v>1.98</v>
      </c>
      <c r="V40" s="74">
        <v>-797</v>
      </c>
      <c r="W40">
        <v>0</v>
      </c>
      <c r="X40">
        <v>-365</v>
      </c>
      <c r="Y40">
        <v>-6</v>
      </c>
      <c r="Z40">
        <v>1.98</v>
      </c>
      <c r="AA40">
        <v>-426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2.58</v>
      </c>
      <c r="N41" s="73">
        <v>0</v>
      </c>
      <c r="O41" s="46">
        <v>-360</v>
      </c>
      <c r="P41" s="46">
        <v>-366</v>
      </c>
      <c r="Q41" s="46">
        <v>0</v>
      </c>
      <c r="R41" s="46">
        <v>0</v>
      </c>
      <c r="S41" s="74">
        <v>0</v>
      </c>
      <c r="U41" s="73">
        <v>2.58</v>
      </c>
      <c r="V41" s="74">
        <v>-732</v>
      </c>
      <c r="W41">
        <v>0</v>
      </c>
      <c r="X41">
        <v>-360</v>
      </c>
      <c r="Y41">
        <v>-6</v>
      </c>
      <c r="Z41">
        <v>2.58</v>
      </c>
      <c r="AA41">
        <v>-366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2.68</v>
      </c>
      <c r="N42" s="73">
        <v>0</v>
      </c>
      <c r="O42" s="46">
        <v>-340</v>
      </c>
      <c r="P42" s="46">
        <v>-312</v>
      </c>
      <c r="Q42" s="46">
        <v>0</v>
      </c>
      <c r="R42" s="46">
        <v>0</v>
      </c>
      <c r="S42" s="74">
        <v>0</v>
      </c>
      <c r="U42" s="73">
        <v>2.68</v>
      </c>
      <c r="V42" s="74">
        <v>-658</v>
      </c>
      <c r="W42">
        <v>0</v>
      </c>
      <c r="X42">
        <v>-340</v>
      </c>
      <c r="Y42">
        <v>-6</v>
      </c>
      <c r="Z42">
        <v>2.68</v>
      </c>
      <c r="AA42">
        <v>-312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2.61</v>
      </c>
      <c r="N43" s="73">
        <v>0</v>
      </c>
      <c r="O43" s="46">
        <v>-320</v>
      </c>
      <c r="P43" s="46">
        <v>-279</v>
      </c>
      <c r="Q43" s="46">
        <v>0</v>
      </c>
      <c r="R43" s="46">
        <v>0</v>
      </c>
      <c r="S43" s="74">
        <v>0</v>
      </c>
      <c r="U43" s="73">
        <v>2.61</v>
      </c>
      <c r="V43" s="74">
        <v>-605</v>
      </c>
      <c r="W43">
        <v>0</v>
      </c>
      <c r="X43">
        <v>-320</v>
      </c>
      <c r="Y43">
        <v>-6</v>
      </c>
      <c r="Z43">
        <v>2.61</v>
      </c>
      <c r="AA43">
        <v>-279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2.09</v>
      </c>
      <c r="N44" s="73">
        <v>0</v>
      </c>
      <c r="O44" s="46">
        <v>-310</v>
      </c>
      <c r="P44" s="46">
        <v>-252</v>
      </c>
      <c r="Q44" s="46">
        <v>0</v>
      </c>
      <c r="R44" s="46">
        <v>0</v>
      </c>
      <c r="S44" s="74">
        <v>0</v>
      </c>
      <c r="U44" s="73">
        <v>2.09</v>
      </c>
      <c r="V44" s="74">
        <v>-568</v>
      </c>
      <c r="W44">
        <v>0</v>
      </c>
      <c r="X44">
        <v>-310</v>
      </c>
      <c r="Y44">
        <v>-6</v>
      </c>
      <c r="Z44">
        <v>2.09</v>
      </c>
      <c r="AA44">
        <v>-252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2.62</v>
      </c>
      <c r="N45" s="73">
        <v>0</v>
      </c>
      <c r="O45" s="46">
        <v>-295</v>
      </c>
      <c r="P45" s="46">
        <v>-237</v>
      </c>
      <c r="Q45" s="46">
        <v>0</v>
      </c>
      <c r="R45" s="46">
        <v>0</v>
      </c>
      <c r="S45" s="74">
        <v>0</v>
      </c>
      <c r="U45" s="73">
        <v>2.62</v>
      </c>
      <c r="V45" s="74">
        <v>-538</v>
      </c>
      <c r="W45">
        <v>0</v>
      </c>
      <c r="X45">
        <v>-295</v>
      </c>
      <c r="Y45">
        <v>-6</v>
      </c>
      <c r="Z45">
        <v>2.62</v>
      </c>
      <c r="AA45">
        <v>-237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-285</v>
      </c>
      <c r="P46" s="46">
        <v>-229</v>
      </c>
      <c r="Q46" s="46">
        <v>0</v>
      </c>
      <c r="R46" s="46">
        <v>0</v>
      </c>
      <c r="S46" s="74">
        <v>0</v>
      </c>
      <c r="U46" s="73">
        <v>0</v>
      </c>
      <c r="V46" s="74">
        <v>-520</v>
      </c>
      <c r="W46">
        <v>0</v>
      </c>
      <c r="X46">
        <v>-285</v>
      </c>
      <c r="Y46">
        <v>-6</v>
      </c>
      <c r="Z46">
        <v>0</v>
      </c>
      <c r="AA46">
        <v>-229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-280</v>
      </c>
      <c r="P47" s="46">
        <v>-228</v>
      </c>
      <c r="Q47" s="46">
        <v>0</v>
      </c>
      <c r="R47" s="46">
        <v>0</v>
      </c>
      <c r="S47" s="74">
        <v>0</v>
      </c>
      <c r="U47" s="73">
        <v>0</v>
      </c>
      <c r="V47" s="74">
        <v>-514</v>
      </c>
      <c r="W47">
        <v>0</v>
      </c>
      <c r="X47">
        <v>-280</v>
      </c>
      <c r="Y47">
        <v>-6</v>
      </c>
      <c r="Z47">
        <v>0</v>
      </c>
      <c r="AA47">
        <v>-228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-270</v>
      </c>
      <c r="P48" s="46">
        <v>-222</v>
      </c>
      <c r="Q48" s="46">
        <v>0</v>
      </c>
      <c r="R48" s="46">
        <v>0</v>
      </c>
      <c r="S48" s="74">
        <v>0</v>
      </c>
      <c r="U48" s="73">
        <v>0</v>
      </c>
      <c r="V48" s="74">
        <v>-498</v>
      </c>
      <c r="W48">
        <v>0</v>
      </c>
      <c r="X48">
        <v>-270</v>
      </c>
      <c r="Y48">
        <v>-6</v>
      </c>
      <c r="Z48">
        <v>0</v>
      </c>
      <c r="AA48">
        <v>-222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0.15</v>
      </c>
      <c r="N49" s="73">
        <v>0</v>
      </c>
      <c r="O49" s="46">
        <v>-265</v>
      </c>
      <c r="P49" s="46">
        <v>-214</v>
      </c>
      <c r="Q49" s="46">
        <v>0</v>
      </c>
      <c r="R49" s="46">
        <v>0</v>
      </c>
      <c r="S49" s="74">
        <v>0</v>
      </c>
      <c r="U49" s="73">
        <v>0.15</v>
      </c>
      <c r="V49" s="74">
        <v>-485</v>
      </c>
      <c r="W49">
        <v>0</v>
      </c>
      <c r="X49">
        <v>-265</v>
      </c>
      <c r="Y49">
        <v>-6</v>
      </c>
      <c r="Z49">
        <v>0.15</v>
      </c>
      <c r="AA49">
        <v>-214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2.08</v>
      </c>
      <c r="N50" s="73">
        <v>0</v>
      </c>
      <c r="O50" s="46">
        <v>-260</v>
      </c>
      <c r="P50" s="46">
        <v>-210</v>
      </c>
      <c r="Q50" s="46">
        <v>0</v>
      </c>
      <c r="R50" s="46">
        <v>0</v>
      </c>
      <c r="S50" s="74">
        <v>0</v>
      </c>
      <c r="U50" s="73">
        <v>2.08</v>
      </c>
      <c r="V50" s="74">
        <v>-476</v>
      </c>
      <c r="W50">
        <v>0</v>
      </c>
      <c r="X50">
        <v>-260</v>
      </c>
      <c r="Y50">
        <v>-6</v>
      </c>
      <c r="Z50">
        <v>2.08</v>
      </c>
      <c r="AA50">
        <v>-210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2.0099999999999998</v>
      </c>
      <c r="N51" s="73">
        <v>0</v>
      </c>
      <c r="O51" s="46">
        <v>-250</v>
      </c>
      <c r="P51" s="46">
        <v>-208</v>
      </c>
      <c r="Q51" s="46">
        <v>0</v>
      </c>
      <c r="R51" s="46">
        <v>0</v>
      </c>
      <c r="S51" s="74">
        <v>0</v>
      </c>
      <c r="U51" s="73">
        <v>2.0099999999999998</v>
      </c>
      <c r="V51" s="74">
        <v>-464</v>
      </c>
      <c r="W51">
        <v>0</v>
      </c>
      <c r="X51">
        <v>-250</v>
      </c>
      <c r="Y51">
        <v>-6</v>
      </c>
      <c r="Z51">
        <v>2.0099999999999998</v>
      </c>
      <c r="AA51">
        <v>-208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1.48</v>
      </c>
      <c r="N52" s="73">
        <v>0</v>
      </c>
      <c r="O52" s="46">
        <v>-240</v>
      </c>
      <c r="P52" s="46">
        <v>-202</v>
      </c>
      <c r="Q52" s="46">
        <v>0</v>
      </c>
      <c r="R52" s="46">
        <v>0</v>
      </c>
      <c r="S52" s="74">
        <v>0</v>
      </c>
      <c r="U52" s="73">
        <v>1.48</v>
      </c>
      <c r="V52" s="74">
        <v>-448</v>
      </c>
      <c r="W52">
        <v>0</v>
      </c>
      <c r="X52">
        <v>-240</v>
      </c>
      <c r="Y52">
        <v>-6</v>
      </c>
      <c r="Z52">
        <v>1.48</v>
      </c>
      <c r="AA52">
        <v>-202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0.49</v>
      </c>
      <c r="N53" s="73">
        <v>0</v>
      </c>
      <c r="O53" s="46">
        <v>-235</v>
      </c>
      <c r="P53" s="46">
        <v>-193</v>
      </c>
      <c r="Q53" s="46">
        <v>0</v>
      </c>
      <c r="R53" s="46">
        <v>0</v>
      </c>
      <c r="S53" s="74">
        <v>0</v>
      </c>
      <c r="U53" s="73">
        <v>0.49</v>
      </c>
      <c r="V53" s="74">
        <v>-434</v>
      </c>
      <c r="W53">
        <v>0</v>
      </c>
      <c r="X53">
        <v>-235</v>
      </c>
      <c r="Y53">
        <v>-6</v>
      </c>
      <c r="Z53">
        <v>0.49</v>
      </c>
      <c r="AA53">
        <v>-193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2.0299999999999998</v>
      </c>
      <c r="N54" s="73">
        <v>0</v>
      </c>
      <c r="O54" s="46">
        <v>-230</v>
      </c>
      <c r="P54" s="46">
        <v>-204</v>
      </c>
      <c r="Q54" s="46">
        <v>0</v>
      </c>
      <c r="R54" s="46">
        <v>0</v>
      </c>
      <c r="S54" s="74">
        <v>0</v>
      </c>
      <c r="U54" s="73">
        <v>2.0299999999999998</v>
      </c>
      <c r="V54" s="74">
        <v>-440</v>
      </c>
      <c r="W54">
        <v>0</v>
      </c>
      <c r="X54">
        <v>-230</v>
      </c>
      <c r="Y54">
        <v>-6</v>
      </c>
      <c r="Z54">
        <v>2.0299999999999998</v>
      </c>
      <c r="AA54">
        <v>-204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2.58</v>
      </c>
      <c r="N55" s="73">
        <v>0</v>
      </c>
      <c r="O55" s="46">
        <v>-245</v>
      </c>
      <c r="P55" s="46">
        <v>-305</v>
      </c>
      <c r="Q55" s="46">
        <v>0</v>
      </c>
      <c r="R55" s="46">
        <v>0</v>
      </c>
      <c r="S55" s="74">
        <v>0</v>
      </c>
      <c r="U55" s="73">
        <v>2.58</v>
      </c>
      <c r="V55" s="74">
        <v>-556</v>
      </c>
      <c r="W55">
        <v>0</v>
      </c>
      <c r="X55">
        <v>-245</v>
      </c>
      <c r="Y55">
        <v>-6</v>
      </c>
      <c r="Z55">
        <v>2.58</v>
      </c>
      <c r="AA55">
        <v>-305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2.69</v>
      </c>
      <c r="N56" s="73">
        <v>0</v>
      </c>
      <c r="O56" s="46">
        <v>-255</v>
      </c>
      <c r="P56" s="46">
        <v>-314</v>
      </c>
      <c r="Q56" s="46">
        <v>0</v>
      </c>
      <c r="R56" s="46">
        <v>0</v>
      </c>
      <c r="S56" s="74">
        <v>0</v>
      </c>
      <c r="U56" s="73">
        <v>2.69</v>
      </c>
      <c r="V56" s="74">
        <v>-575</v>
      </c>
      <c r="W56">
        <v>0</v>
      </c>
      <c r="X56">
        <v>-255</v>
      </c>
      <c r="Y56">
        <v>-6</v>
      </c>
      <c r="Z56">
        <v>2.69</v>
      </c>
      <c r="AA56">
        <v>-314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2.29</v>
      </c>
      <c r="N57" s="73">
        <v>0</v>
      </c>
      <c r="O57" s="46">
        <v>-250</v>
      </c>
      <c r="P57" s="46">
        <v>-263</v>
      </c>
      <c r="Q57" s="46">
        <v>0</v>
      </c>
      <c r="R57" s="46">
        <v>0</v>
      </c>
      <c r="S57" s="74">
        <v>0</v>
      </c>
      <c r="U57" s="73">
        <v>2.29</v>
      </c>
      <c r="V57" s="74">
        <v>-519</v>
      </c>
      <c r="W57">
        <v>0</v>
      </c>
      <c r="X57">
        <v>-250</v>
      </c>
      <c r="Y57">
        <v>-6</v>
      </c>
      <c r="Z57">
        <v>2.29</v>
      </c>
      <c r="AA57">
        <v>-263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0.61</v>
      </c>
      <c r="N58" s="73">
        <v>0</v>
      </c>
      <c r="O58" s="46">
        <v>-235</v>
      </c>
      <c r="P58" s="46">
        <v>-198</v>
      </c>
      <c r="Q58" s="46">
        <v>0</v>
      </c>
      <c r="R58" s="46">
        <v>0</v>
      </c>
      <c r="S58" s="74">
        <v>0</v>
      </c>
      <c r="U58" s="73">
        <v>0.61</v>
      </c>
      <c r="V58" s="74">
        <v>-439</v>
      </c>
      <c r="W58">
        <v>0</v>
      </c>
      <c r="X58">
        <v>-235</v>
      </c>
      <c r="Y58">
        <v>-6</v>
      </c>
      <c r="Z58">
        <v>0.61</v>
      </c>
      <c r="AA58">
        <v>-198</v>
      </c>
    </row>
    <row r="59" spans="7:27">
      <c r="G59" t="s">
        <v>101</v>
      </c>
      <c r="H59" s="73">
        <v>4.22</v>
      </c>
      <c r="I59" s="46">
        <v>0</v>
      </c>
      <c r="J59" s="46">
        <v>0</v>
      </c>
      <c r="K59" s="46">
        <v>0</v>
      </c>
      <c r="L59" s="46">
        <v>0</v>
      </c>
      <c r="M59" s="74">
        <v>0.68</v>
      </c>
      <c r="N59" s="73">
        <v>0</v>
      </c>
      <c r="O59" s="46">
        <v>-215</v>
      </c>
      <c r="P59" s="46">
        <v>-163</v>
      </c>
      <c r="Q59" s="46">
        <v>0</v>
      </c>
      <c r="R59" s="46">
        <v>0</v>
      </c>
      <c r="S59" s="74">
        <v>0</v>
      </c>
      <c r="U59" s="73">
        <v>4.9000000000000004</v>
      </c>
      <c r="V59" s="74">
        <v>-384</v>
      </c>
      <c r="W59">
        <v>4.22</v>
      </c>
      <c r="X59">
        <v>-215</v>
      </c>
      <c r="Y59">
        <v>-6</v>
      </c>
      <c r="Z59">
        <v>0.68</v>
      </c>
      <c r="AA59">
        <v>-163</v>
      </c>
    </row>
    <row r="60" spans="7:27">
      <c r="G60" t="s">
        <v>102</v>
      </c>
      <c r="H60" s="73">
        <v>28.56</v>
      </c>
      <c r="I60" s="46">
        <v>0</v>
      </c>
      <c r="J60" s="46">
        <v>0</v>
      </c>
      <c r="K60" s="46">
        <v>0</v>
      </c>
      <c r="L60" s="46">
        <v>0</v>
      </c>
      <c r="M60" s="74">
        <v>1.98</v>
      </c>
      <c r="N60" s="73">
        <v>0</v>
      </c>
      <c r="O60" s="46">
        <v>-200</v>
      </c>
      <c r="P60" s="46">
        <v>-120</v>
      </c>
      <c r="Q60" s="46">
        <v>0</v>
      </c>
      <c r="R60" s="46">
        <v>0</v>
      </c>
      <c r="S60" s="74">
        <v>0</v>
      </c>
      <c r="U60" s="73">
        <v>30.54</v>
      </c>
      <c r="V60" s="74">
        <v>-326</v>
      </c>
      <c r="W60">
        <v>28.56</v>
      </c>
      <c r="X60">
        <v>-200</v>
      </c>
      <c r="Y60">
        <v>-6</v>
      </c>
      <c r="Z60">
        <v>1.98</v>
      </c>
      <c r="AA60">
        <v>-120</v>
      </c>
    </row>
    <row r="61" spans="7:27">
      <c r="G61" t="s">
        <v>103</v>
      </c>
      <c r="H61" s="73">
        <v>35.159999999999997</v>
      </c>
      <c r="I61" s="46">
        <v>0</v>
      </c>
      <c r="J61" s="46">
        <v>0</v>
      </c>
      <c r="K61" s="46">
        <v>0</v>
      </c>
      <c r="L61" s="46">
        <v>0</v>
      </c>
      <c r="M61" s="74">
        <v>1.69</v>
      </c>
      <c r="N61" s="73">
        <v>0</v>
      </c>
      <c r="O61" s="46">
        <v>-165</v>
      </c>
      <c r="P61" s="46">
        <v>-71</v>
      </c>
      <c r="Q61" s="46">
        <v>0</v>
      </c>
      <c r="R61" s="46">
        <v>0</v>
      </c>
      <c r="S61" s="74">
        <v>0</v>
      </c>
      <c r="U61" s="73">
        <v>36.85</v>
      </c>
      <c r="V61" s="74">
        <v>-242</v>
      </c>
      <c r="W61">
        <v>35.159999999999997</v>
      </c>
      <c r="X61">
        <v>-165</v>
      </c>
      <c r="Y61">
        <v>-6</v>
      </c>
      <c r="Z61">
        <v>1.69</v>
      </c>
      <c r="AA61">
        <v>-71</v>
      </c>
    </row>
    <row r="62" spans="7:27">
      <c r="G62" t="s">
        <v>104</v>
      </c>
      <c r="H62" s="73">
        <v>31.51</v>
      </c>
      <c r="I62" s="46">
        <v>0</v>
      </c>
      <c r="J62" s="46">
        <v>0</v>
      </c>
      <c r="K62" s="46">
        <v>0</v>
      </c>
      <c r="L62" s="46">
        <v>0</v>
      </c>
      <c r="M62" s="74">
        <v>1.54</v>
      </c>
      <c r="N62" s="73">
        <v>0</v>
      </c>
      <c r="O62" s="46">
        <v>-140</v>
      </c>
      <c r="P62" s="46">
        <v>-29</v>
      </c>
      <c r="Q62" s="46">
        <v>0</v>
      </c>
      <c r="R62" s="46">
        <v>0</v>
      </c>
      <c r="S62" s="74">
        <v>0</v>
      </c>
      <c r="U62" s="73">
        <v>33.049999999999997</v>
      </c>
      <c r="V62" s="74">
        <v>-175</v>
      </c>
      <c r="W62">
        <v>31.51</v>
      </c>
      <c r="X62">
        <v>-140</v>
      </c>
      <c r="Y62">
        <v>-6</v>
      </c>
      <c r="Z62">
        <v>1.54</v>
      </c>
      <c r="AA62">
        <v>-29</v>
      </c>
    </row>
    <row r="63" spans="7:27">
      <c r="G63" t="s">
        <v>105</v>
      </c>
      <c r="H63" s="73">
        <v>29.79</v>
      </c>
      <c r="I63" s="46">
        <v>0</v>
      </c>
      <c r="J63" s="46">
        <v>0</v>
      </c>
      <c r="K63" s="46">
        <v>0</v>
      </c>
      <c r="L63" s="46">
        <v>0</v>
      </c>
      <c r="M63" s="74">
        <v>0.37</v>
      </c>
      <c r="N63" s="73">
        <v>0</v>
      </c>
      <c r="O63" s="46">
        <v>-70</v>
      </c>
      <c r="P63" s="46">
        <v>0</v>
      </c>
      <c r="Q63" s="46">
        <v>0</v>
      </c>
      <c r="R63" s="46">
        <v>0</v>
      </c>
      <c r="S63" s="74">
        <v>0</v>
      </c>
      <c r="U63" s="73">
        <v>30.16</v>
      </c>
      <c r="V63" s="74">
        <v>-76</v>
      </c>
      <c r="W63">
        <v>29.79</v>
      </c>
      <c r="X63">
        <v>-70</v>
      </c>
      <c r="Y63">
        <v>-6</v>
      </c>
      <c r="Z63">
        <v>0.37</v>
      </c>
      <c r="AA63">
        <v>0</v>
      </c>
    </row>
    <row r="64" spans="7:27">
      <c r="G64" t="s">
        <v>106</v>
      </c>
      <c r="H64" s="73">
        <v>66.7</v>
      </c>
      <c r="I64" s="46">
        <v>0</v>
      </c>
      <c r="J64" s="46">
        <v>0</v>
      </c>
      <c r="K64" s="46">
        <v>0</v>
      </c>
      <c r="L64" s="46">
        <v>0</v>
      </c>
      <c r="M64" s="74">
        <v>0.73</v>
      </c>
      <c r="N64" s="73">
        <v>0</v>
      </c>
      <c r="O64" s="46">
        <v>-10</v>
      </c>
      <c r="P64" s="46">
        <v>0</v>
      </c>
      <c r="Q64" s="46">
        <v>0</v>
      </c>
      <c r="R64" s="46">
        <v>0</v>
      </c>
      <c r="S64" s="74">
        <v>0</v>
      </c>
      <c r="U64" s="73">
        <v>67.430000000000007</v>
      </c>
      <c r="V64" s="74">
        <v>-16</v>
      </c>
      <c r="W64">
        <v>66.7</v>
      </c>
      <c r="X64">
        <v>-10</v>
      </c>
      <c r="Y64">
        <v>-6</v>
      </c>
      <c r="Z64">
        <v>0.73</v>
      </c>
      <c r="AA64">
        <v>0</v>
      </c>
    </row>
    <row r="65" spans="7:27">
      <c r="G65" t="s">
        <v>107</v>
      </c>
      <c r="H65" s="73">
        <v>85.84</v>
      </c>
      <c r="I65" s="46">
        <v>0</v>
      </c>
      <c r="J65" s="46">
        <v>0</v>
      </c>
      <c r="K65" s="46">
        <v>0</v>
      </c>
      <c r="L65" s="46">
        <v>0</v>
      </c>
      <c r="M65" s="74">
        <v>0.56000000000000005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86.4</v>
      </c>
      <c r="V65" s="74">
        <v>-6</v>
      </c>
      <c r="W65">
        <v>85.84</v>
      </c>
      <c r="X65">
        <v>0</v>
      </c>
      <c r="Y65">
        <v>-6</v>
      </c>
      <c r="Z65">
        <v>0.56000000000000005</v>
      </c>
      <c r="AA65">
        <v>0</v>
      </c>
    </row>
    <row r="66" spans="7:27">
      <c r="G66" t="s">
        <v>108</v>
      </c>
      <c r="H66" s="73">
        <v>113.35</v>
      </c>
      <c r="I66" s="46">
        <v>0</v>
      </c>
      <c r="J66" s="46">
        <v>0</v>
      </c>
      <c r="K66" s="46">
        <v>0</v>
      </c>
      <c r="L66" s="46">
        <v>0</v>
      </c>
      <c r="M66" s="74">
        <v>0.17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113.52</v>
      </c>
      <c r="V66" s="74">
        <v>-6</v>
      </c>
      <c r="W66">
        <v>113.35</v>
      </c>
      <c r="X66">
        <v>0</v>
      </c>
      <c r="Y66">
        <v>-6</v>
      </c>
      <c r="Z66">
        <v>0.17</v>
      </c>
      <c r="AA66">
        <v>0</v>
      </c>
    </row>
    <row r="67" spans="7:27">
      <c r="G67" t="s">
        <v>109</v>
      </c>
      <c r="H67" s="73">
        <v>220.93</v>
      </c>
      <c r="I67" s="46">
        <v>0</v>
      </c>
      <c r="J67" s="46">
        <v>0</v>
      </c>
      <c r="K67" s="46">
        <v>0</v>
      </c>
      <c r="L67" s="46">
        <v>0</v>
      </c>
      <c r="M67" s="74">
        <v>0.34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221.27</v>
      </c>
      <c r="V67" s="74">
        <v>-6</v>
      </c>
      <c r="W67">
        <v>220.93</v>
      </c>
      <c r="X67">
        <v>0</v>
      </c>
      <c r="Y67">
        <v>-6</v>
      </c>
      <c r="Z67">
        <v>0.34</v>
      </c>
      <c r="AA67">
        <v>0</v>
      </c>
    </row>
    <row r="68" spans="7:27">
      <c r="G68" t="s">
        <v>110</v>
      </c>
      <c r="H68" s="73">
        <v>266.51</v>
      </c>
      <c r="I68" s="46">
        <v>0</v>
      </c>
      <c r="J68" s="46">
        <v>0</v>
      </c>
      <c r="K68" s="46">
        <v>0</v>
      </c>
      <c r="L68" s="46">
        <v>0</v>
      </c>
      <c r="M68" s="74">
        <v>0.79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267.3</v>
      </c>
      <c r="V68" s="74">
        <v>-6</v>
      </c>
      <c r="W68">
        <v>266.51</v>
      </c>
      <c r="X68">
        <v>0</v>
      </c>
      <c r="Y68">
        <v>-6</v>
      </c>
      <c r="Z68">
        <v>0.79</v>
      </c>
      <c r="AA68">
        <v>0</v>
      </c>
    </row>
    <row r="69" spans="7:27">
      <c r="G69" t="s">
        <v>111</v>
      </c>
      <c r="H69" s="73">
        <v>299.75</v>
      </c>
      <c r="I69" s="46">
        <v>0</v>
      </c>
      <c r="J69" s="46">
        <v>0</v>
      </c>
      <c r="K69" s="46">
        <v>0</v>
      </c>
      <c r="L69" s="46">
        <v>0</v>
      </c>
      <c r="M69" s="74">
        <v>0.9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300.64999999999998</v>
      </c>
      <c r="V69" s="74">
        <v>-6</v>
      </c>
      <c r="W69">
        <v>299.75</v>
      </c>
      <c r="X69">
        <v>0</v>
      </c>
      <c r="Y69">
        <v>-6</v>
      </c>
      <c r="Z69">
        <v>0.9</v>
      </c>
      <c r="AA69">
        <v>0</v>
      </c>
    </row>
    <row r="70" spans="7:27">
      <c r="G70" t="s">
        <v>112</v>
      </c>
      <c r="H70" s="73">
        <v>339.81</v>
      </c>
      <c r="I70" s="46">
        <v>0</v>
      </c>
      <c r="J70" s="46">
        <v>0</v>
      </c>
      <c r="K70" s="46">
        <v>0</v>
      </c>
      <c r="L70" s="46">
        <v>0</v>
      </c>
      <c r="M70" s="74">
        <v>0.46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340.27</v>
      </c>
      <c r="V70" s="74">
        <v>-6</v>
      </c>
      <c r="W70">
        <v>339.81</v>
      </c>
      <c r="X70">
        <v>0</v>
      </c>
      <c r="Y70">
        <v>-6</v>
      </c>
      <c r="Z70">
        <v>0.46</v>
      </c>
      <c r="AA70">
        <v>0</v>
      </c>
    </row>
    <row r="71" spans="7:27">
      <c r="G71" t="s">
        <v>113</v>
      </c>
      <c r="H71" s="73">
        <v>329.7</v>
      </c>
      <c r="I71" s="46">
        <v>0</v>
      </c>
      <c r="J71" s="46">
        <v>0</v>
      </c>
      <c r="K71" s="46">
        <v>0</v>
      </c>
      <c r="L71" s="46">
        <v>0</v>
      </c>
      <c r="M71" s="74">
        <v>0.74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330.44</v>
      </c>
      <c r="V71" s="74">
        <v>-6</v>
      </c>
      <c r="W71">
        <v>329.7</v>
      </c>
      <c r="X71">
        <v>0</v>
      </c>
      <c r="Y71">
        <v>-6</v>
      </c>
      <c r="Z71">
        <v>0.74</v>
      </c>
      <c r="AA71">
        <v>0</v>
      </c>
    </row>
    <row r="72" spans="7:27">
      <c r="G72" t="s">
        <v>114</v>
      </c>
      <c r="H72" s="73">
        <v>305.02999999999997</v>
      </c>
      <c r="I72" s="46">
        <v>0</v>
      </c>
      <c r="J72" s="46">
        <v>0</v>
      </c>
      <c r="K72" s="46">
        <v>0</v>
      </c>
      <c r="L72" s="46">
        <v>0</v>
      </c>
      <c r="M72" s="74">
        <v>0.62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305.64999999999998</v>
      </c>
      <c r="V72" s="74">
        <v>-6</v>
      </c>
      <c r="W72">
        <v>305.02999999999997</v>
      </c>
      <c r="X72">
        <v>0</v>
      </c>
      <c r="Y72">
        <v>-6</v>
      </c>
      <c r="Z72">
        <v>0.62</v>
      </c>
      <c r="AA72">
        <v>0</v>
      </c>
    </row>
    <row r="73" spans="7:27">
      <c r="G73" t="s">
        <v>115</v>
      </c>
      <c r="H73" s="73">
        <v>317.39999999999998</v>
      </c>
      <c r="I73" s="46">
        <v>0</v>
      </c>
      <c r="J73" s="46">
        <v>0</v>
      </c>
      <c r="K73" s="46">
        <v>0</v>
      </c>
      <c r="L73" s="46">
        <v>0</v>
      </c>
      <c r="M73" s="74">
        <v>0.14000000000000001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317.54000000000002</v>
      </c>
      <c r="V73" s="74">
        <v>-6</v>
      </c>
      <c r="W73">
        <v>317.39999999999998</v>
      </c>
      <c r="X73">
        <v>0</v>
      </c>
      <c r="Y73">
        <v>-6</v>
      </c>
      <c r="Z73">
        <v>0.14000000000000001</v>
      </c>
      <c r="AA73">
        <v>0</v>
      </c>
    </row>
    <row r="74" spans="7:27">
      <c r="G74" t="s">
        <v>116</v>
      </c>
      <c r="H74" s="73">
        <v>319.88</v>
      </c>
      <c r="I74" s="46">
        <v>0</v>
      </c>
      <c r="J74" s="46">
        <v>0</v>
      </c>
      <c r="K74" s="46">
        <v>0</v>
      </c>
      <c r="L74" s="46">
        <v>0</v>
      </c>
      <c r="M74" s="74">
        <v>0.5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320.38</v>
      </c>
      <c r="V74" s="74">
        <v>-6</v>
      </c>
      <c r="W74">
        <v>319.88</v>
      </c>
      <c r="X74">
        <v>0</v>
      </c>
      <c r="Y74">
        <v>-6</v>
      </c>
      <c r="Z74">
        <v>0.5</v>
      </c>
      <c r="AA74">
        <v>0</v>
      </c>
    </row>
    <row r="75" spans="7:27">
      <c r="G75" t="s">
        <v>117</v>
      </c>
      <c r="H75" s="73">
        <v>216.85</v>
      </c>
      <c r="I75" s="46">
        <v>38.380000000000003</v>
      </c>
      <c r="J75" s="46">
        <v>0</v>
      </c>
      <c r="K75" s="46">
        <v>0</v>
      </c>
      <c r="L75" s="46">
        <v>0</v>
      </c>
      <c r="M75" s="74">
        <v>0.35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255.58</v>
      </c>
      <c r="V75" s="74">
        <v>-6</v>
      </c>
      <c r="W75">
        <v>216.85</v>
      </c>
      <c r="X75">
        <v>38.380000000000003</v>
      </c>
      <c r="Y75">
        <v>-6</v>
      </c>
      <c r="Z75">
        <v>0.35</v>
      </c>
      <c r="AA75">
        <v>0</v>
      </c>
    </row>
    <row r="76" spans="7:27">
      <c r="G76" t="s">
        <v>118</v>
      </c>
      <c r="H76" s="73">
        <v>201.77</v>
      </c>
      <c r="I76" s="46">
        <v>35.72</v>
      </c>
      <c r="J76" s="46">
        <v>0</v>
      </c>
      <c r="K76" s="46">
        <v>0</v>
      </c>
      <c r="L76" s="46">
        <v>0</v>
      </c>
      <c r="M76" s="74">
        <v>0.26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237.75</v>
      </c>
      <c r="V76" s="74">
        <v>-6</v>
      </c>
      <c r="W76">
        <v>201.77</v>
      </c>
      <c r="X76">
        <v>35.72</v>
      </c>
      <c r="Y76">
        <v>-6</v>
      </c>
      <c r="Z76">
        <v>0.26</v>
      </c>
      <c r="AA76">
        <v>0</v>
      </c>
    </row>
    <row r="77" spans="7:27">
      <c r="G77" t="s">
        <v>119</v>
      </c>
      <c r="H77" s="73">
        <v>182.87</v>
      </c>
      <c r="I77" s="46">
        <v>25.42</v>
      </c>
      <c r="J77" s="46">
        <v>0</v>
      </c>
      <c r="K77" s="46">
        <v>0</v>
      </c>
      <c r="L77" s="46">
        <v>0</v>
      </c>
      <c r="M77" s="74">
        <v>0.22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208.51</v>
      </c>
      <c r="V77" s="74">
        <v>-6</v>
      </c>
      <c r="W77">
        <v>182.87</v>
      </c>
      <c r="X77">
        <v>25.42</v>
      </c>
      <c r="Y77">
        <v>-6</v>
      </c>
      <c r="Z77">
        <v>0.22</v>
      </c>
      <c r="AA77">
        <v>0</v>
      </c>
    </row>
    <row r="78" spans="7:27">
      <c r="G78" t="s">
        <v>120</v>
      </c>
      <c r="H78" s="73">
        <v>157.82</v>
      </c>
      <c r="I78" s="46">
        <v>1.32</v>
      </c>
      <c r="J78" s="46">
        <v>0</v>
      </c>
      <c r="K78" s="46">
        <v>0</v>
      </c>
      <c r="L78" s="46">
        <v>0</v>
      </c>
      <c r="M78" s="74">
        <v>0.1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159.24</v>
      </c>
      <c r="V78" s="74">
        <v>-6</v>
      </c>
      <c r="W78">
        <v>157.82</v>
      </c>
      <c r="X78">
        <v>1.32</v>
      </c>
      <c r="Y78">
        <v>-6</v>
      </c>
      <c r="Z78">
        <v>0.1</v>
      </c>
      <c r="AA78">
        <v>0</v>
      </c>
    </row>
    <row r="79" spans="7:27">
      <c r="G79" t="s">
        <v>121</v>
      </c>
      <c r="H79" s="73">
        <v>120.5</v>
      </c>
      <c r="I79" s="46">
        <v>0</v>
      </c>
      <c r="J79" s="46">
        <v>0</v>
      </c>
      <c r="K79" s="46">
        <v>0</v>
      </c>
      <c r="L79" s="46">
        <v>0</v>
      </c>
      <c r="M79" s="74">
        <v>0.26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120.76</v>
      </c>
      <c r="V79" s="74">
        <v>-6</v>
      </c>
      <c r="W79">
        <v>120.5</v>
      </c>
      <c r="X79">
        <v>0</v>
      </c>
      <c r="Y79">
        <v>-6</v>
      </c>
      <c r="Z79">
        <v>0.26</v>
      </c>
      <c r="AA79">
        <v>0</v>
      </c>
    </row>
    <row r="80" spans="7:27">
      <c r="G80" t="s">
        <v>122</v>
      </c>
      <c r="H80" s="73">
        <v>84.83</v>
      </c>
      <c r="I80" s="46">
        <v>0</v>
      </c>
      <c r="J80" s="46">
        <v>0</v>
      </c>
      <c r="K80" s="46">
        <v>0</v>
      </c>
      <c r="L80" s="46">
        <v>0</v>
      </c>
      <c r="M80" s="74">
        <v>0.23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85.06</v>
      </c>
      <c r="V80" s="74">
        <v>-6</v>
      </c>
      <c r="W80">
        <v>84.83</v>
      </c>
      <c r="X80">
        <v>0</v>
      </c>
      <c r="Y80">
        <v>-6</v>
      </c>
      <c r="Z80">
        <v>0.23</v>
      </c>
      <c r="AA80">
        <v>0</v>
      </c>
    </row>
    <row r="81" spans="7:27">
      <c r="G81" t="s">
        <v>123</v>
      </c>
      <c r="H81" s="73">
        <v>71.52</v>
      </c>
      <c r="I81" s="46">
        <v>0</v>
      </c>
      <c r="J81" s="46">
        <v>0</v>
      </c>
      <c r="K81" s="46">
        <v>0</v>
      </c>
      <c r="L81" s="46">
        <v>0</v>
      </c>
      <c r="M81" s="74">
        <v>0.39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71.91</v>
      </c>
      <c r="V81" s="74">
        <v>-6</v>
      </c>
      <c r="W81">
        <v>71.52</v>
      </c>
      <c r="X81">
        <v>0</v>
      </c>
      <c r="Y81">
        <v>-6</v>
      </c>
      <c r="Z81">
        <v>0.39</v>
      </c>
      <c r="AA81">
        <v>0</v>
      </c>
    </row>
    <row r="82" spans="7:27">
      <c r="G82" t="s">
        <v>124</v>
      </c>
      <c r="H82" s="73">
        <v>60.04</v>
      </c>
      <c r="I82" s="46">
        <v>0</v>
      </c>
      <c r="J82" s="46">
        <v>0</v>
      </c>
      <c r="K82" s="46">
        <v>0</v>
      </c>
      <c r="L82" s="46">
        <v>0</v>
      </c>
      <c r="M82" s="74">
        <v>0.42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60.46</v>
      </c>
      <c r="V82" s="74">
        <v>-6</v>
      </c>
      <c r="W82">
        <v>60.04</v>
      </c>
      <c r="X82">
        <v>0</v>
      </c>
      <c r="Y82">
        <v>-6</v>
      </c>
      <c r="Z82">
        <v>0.42</v>
      </c>
      <c r="AA82">
        <v>0</v>
      </c>
    </row>
    <row r="83" spans="7:27">
      <c r="G83" t="s">
        <v>125</v>
      </c>
      <c r="H83" s="73">
        <v>69.36</v>
      </c>
      <c r="I83" s="46">
        <v>0</v>
      </c>
      <c r="J83" s="46">
        <v>0</v>
      </c>
      <c r="K83" s="46">
        <v>0</v>
      </c>
      <c r="L83" s="46">
        <v>0</v>
      </c>
      <c r="M83" s="74">
        <v>0.52</v>
      </c>
      <c r="N83" s="73">
        <v>0</v>
      </c>
      <c r="O83" s="46">
        <v>0</v>
      </c>
      <c r="P83" s="46">
        <v>-30</v>
      </c>
      <c r="Q83" s="46">
        <v>0</v>
      </c>
      <c r="R83" s="46">
        <v>0</v>
      </c>
      <c r="S83" s="74">
        <v>0</v>
      </c>
      <c r="U83" s="73">
        <v>69.88</v>
      </c>
      <c r="V83" s="74">
        <v>-36</v>
      </c>
      <c r="W83">
        <v>69.36</v>
      </c>
      <c r="X83">
        <v>0</v>
      </c>
      <c r="Y83">
        <v>-6</v>
      </c>
      <c r="Z83">
        <v>0.52</v>
      </c>
      <c r="AA83">
        <v>-30</v>
      </c>
    </row>
    <row r="84" spans="7:27">
      <c r="G84" t="s">
        <v>126</v>
      </c>
      <c r="H84" s="73">
        <v>75.8</v>
      </c>
      <c r="I84" s="46">
        <v>0</v>
      </c>
      <c r="J84" s="46">
        <v>0</v>
      </c>
      <c r="K84" s="46">
        <v>0</v>
      </c>
      <c r="L84" s="46">
        <v>0</v>
      </c>
      <c r="M84" s="74">
        <v>0.56999999999999995</v>
      </c>
      <c r="N84" s="73">
        <v>0</v>
      </c>
      <c r="O84" s="46">
        <v>0</v>
      </c>
      <c r="P84" s="46">
        <v>-48</v>
      </c>
      <c r="Q84" s="46">
        <v>0</v>
      </c>
      <c r="R84" s="46">
        <v>0</v>
      </c>
      <c r="S84" s="74">
        <v>0</v>
      </c>
      <c r="U84" s="73">
        <v>76.37</v>
      </c>
      <c r="V84" s="74">
        <v>-54</v>
      </c>
      <c r="W84">
        <v>75.8</v>
      </c>
      <c r="X84">
        <v>0</v>
      </c>
      <c r="Y84">
        <v>-6</v>
      </c>
      <c r="Z84">
        <v>0.56999999999999995</v>
      </c>
      <c r="AA84">
        <v>-48</v>
      </c>
    </row>
    <row r="85" spans="7:27">
      <c r="G85" t="s">
        <v>127</v>
      </c>
      <c r="H85" s="73">
        <v>75.540000000000006</v>
      </c>
      <c r="I85" s="46">
        <v>0</v>
      </c>
      <c r="J85" s="46">
        <v>0</v>
      </c>
      <c r="K85" s="46">
        <v>0</v>
      </c>
      <c r="L85" s="46">
        <v>0</v>
      </c>
      <c r="M85" s="74">
        <v>0.56999999999999995</v>
      </c>
      <c r="N85" s="73">
        <v>0</v>
      </c>
      <c r="O85" s="46">
        <v>0</v>
      </c>
      <c r="P85" s="46">
        <v>-29</v>
      </c>
      <c r="Q85" s="46">
        <v>0</v>
      </c>
      <c r="R85" s="46">
        <v>0</v>
      </c>
      <c r="S85" s="74">
        <v>0</v>
      </c>
      <c r="U85" s="73">
        <v>76.11</v>
      </c>
      <c r="V85" s="74">
        <v>-35</v>
      </c>
      <c r="W85">
        <v>75.540000000000006</v>
      </c>
      <c r="X85">
        <v>0</v>
      </c>
      <c r="Y85">
        <v>-6</v>
      </c>
      <c r="Z85">
        <v>0.56999999999999995</v>
      </c>
      <c r="AA85">
        <v>-29</v>
      </c>
    </row>
    <row r="86" spans="7:27">
      <c r="G86" t="s">
        <v>128</v>
      </c>
      <c r="H86" s="73">
        <v>121.81</v>
      </c>
      <c r="I86" s="46">
        <v>0</v>
      </c>
      <c r="J86" s="46">
        <v>0</v>
      </c>
      <c r="K86" s="46">
        <v>0</v>
      </c>
      <c r="L86" s="46">
        <v>0</v>
      </c>
      <c r="M86" s="74">
        <v>0.54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122.35</v>
      </c>
      <c r="V86" s="74">
        <v>-6</v>
      </c>
      <c r="W86">
        <v>121.81</v>
      </c>
      <c r="X86">
        <v>0</v>
      </c>
      <c r="Y86">
        <v>-6</v>
      </c>
      <c r="Z86">
        <v>0.54</v>
      </c>
      <c r="AA86">
        <v>0</v>
      </c>
    </row>
    <row r="87" spans="7:27">
      <c r="G87" t="s">
        <v>129</v>
      </c>
      <c r="H87" s="73">
        <v>191.17</v>
      </c>
      <c r="I87" s="46">
        <v>0</v>
      </c>
      <c r="J87" s="46">
        <v>0</v>
      </c>
      <c r="K87" s="46">
        <v>0</v>
      </c>
      <c r="L87" s="46">
        <v>0</v>
      </c>
      <c r="M87" s="74">
        <v>0.46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191.63</v>
      </c>
      <c r="V87" s="74">
        <v>-6</v>
      </c>
      <c r="W87">
        <v>191.17</v>
      </c>
      <c r="X87">
        <v>0</v>
      </c>
      <c r="Y87">
        <v>-6</v>
      </c>
      <c r="Z87">
        <v>0.46</v>
      </c>
      <c r="AA87">
        <v>0</v>
      </c>
    </row>
    <row r="88" spans="7:27">
      <c r="G88" t="s">
        <v>130</v>
      </c>
      <c r="H88" s="73">
        <v>219.25</v>
      </c>
      <c r="I88" s="46">
        <v>0</v>
      </c>
      <c r="J88" s="46">
        <v>0</v>
      </c>
      <c r="K88" s="46">
        <v>0</v>
      </c>
      <c r="L88" s="46">
        <v>0</v>
      </c>
      <c r="M88" s="74">
        <v>0.44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219.69</v>
      </c>
      <c r="V88" s="74">
        <v>-6</v>
      </c>
      <c r="W88">
        <v>219.25</v>
      </c>
      <c r="X88">
        <v>0</v>
      </c>
      <c r="Y88">
        <v>-6</v>
      </c>
      <c r="Z88">
        <v>0.44</v>
      </c>
      <c r="AA88">
        <v>0</v>
      </c>
    </row>
    <row r="89" spans="7:27">
      <c r="G89" t="s">
        <v>131</v>
      </c>
      <c r="H89" s="73">
        <v>251.74</v>
      </c>
      <c r="I89" s="46">
        <v>0</v>
      </c>
      <c r="J89" s="46">
        <v>0</v>
      </c>
      <c r="K89" s="46">
        <v>0</v>
      </c>
      <c r="L89" s="46">
        <v>0</v>
      </c>
      <c r="M89" s="74">
        <v>0.42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252.16</v>
      </c>
      <c r="V89" s="74">
        <v>-6</v>
      </c>
      <c r="W89">
        <v>251.74</v>
      </c>
      <c r="X89">
        <v>0</v>
      </c>
      <c r="Y89">
        <v>-6</v>
      </c>
      <c r="Z89">
        <v>0.42</v>
      </c>
      <c r="AA89">
        <v>0</v>
      </c>
    </row>
    <row r="90" spans="7:27">
      <c r="G90" t="s">
        <v>132</v>
      </c>
      <c r="H90" s="73">
        <v>272.17</v>
      </c>
      <c r="I90" s="46">
        <v>0</v>
      </c>
      <c r="J90" s="46">
        <v>0</v>
      </c>
      <c r="K90" s="46">
        <v>0</v>
      </c>
      <c r="L90" s="46">
        <v>0</v>
      </c>
      <c r="M90" s="74">
        <v>0.41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272.58</v>
      </c>
      <c r="V90" s="74">
        <v>-6</v>
      </c>
      <c r="W90">
        <v>272.17</v>
      </c>
      <c r="X90">
        <v>0</v>
      </c>
      <c r="Y90">
        <v>-6</v>
      </c>
      <c r="Z90">
        <v>0.41</v>
      </c>
      <c r="AA90">
        <v>0</v>
      </c>
    </row>
    <row r="91" spans="7:27">
      <c r="G91" t="s">
        <v>133</v>
      </c>
      <c r="H91" s="73">
        <v>278.89999999999998</v>
      </c>
      <c r="I91" s="46">
        <v>39.840000000000003</v>
      </c>
      <c r="J91" s="46">
        <v>0</v>
      </c>
      <c r="K91" s="46">
        <v>0</v>
      </c>
      <c r="L91" s="46">
        <v>0</v>
      </c>
      <c r="M91" s="74">
        <v>0.23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318.97000000000003</v>
      </c>
      <c r="V91" s="74">
        <v>-6</v>
      </c>
      <c r="W91">
        <v>278.89999999999998</v>
      </c>
      <c r="X91">
        <v>39.840000000000003</v>
      </c>
      <c r="Y91">
        <v>-6</v>
      </c>
      <c r="Z91">
        <v>0.23</v>
      </c>
      <c r="AA91">
        <v>0</v>
      </c>
    </row>
    <row r="92" spans="7:27">
      <c r="G92" t="s">
        <v>134</v>
      </c>
      <c r="H92" s="73">
        <v>277.08</v>
      </c>
      <c r="I92" s="46">
        <v>56.52</v>
      </c>
      <c r="J92" s="46">
        <v>0</v>
      </c>
      <c r="K92" s="46">
        <v>0</v>
      </c>
      <c r="L92" s="46">
        <v>0</v>
      </c>
      <c r="M92" s="74">
        <v>0.16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333.76</v>
      </c>
      <c r="V92" s="74">
        <v>-6</v>
      </c>
      <c r="W92">
        <v>277.08</v>
      </c>
      <c r="X92">
        <v>56.52</v>
      </c>
      <c r="Y92">
        <v>-6</v>
      </c>
      <c r="Z92">
        <v>0.16</v>
      </c>
      <c r="AA92">
        <v>0</v>
      </c>
    </row>
    <row r="93" spans="7:27">
      <c r="G93" t="s">
        <v>135</v>
      </c>
      <c r="H93" s="73">
        <v>277.97000000000003</v>
      </c>
      <c r="I93" s="46">
        <v>73.77</v>
      </c>
      <c r="J93" s="46">
        <v>0.97</v>
      </c>
      <c r="K93" s="46">
        <v>0</v>
      </c>
      <c r="L93" s="46">
        <v>0</v>
      </c>
      <c r="M93" s="74">
        <v>0.22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352.93</v>
      </c>
      <c r="V93" s="74">
        <v>-6</v>
      </c>
      <c r="W93">
        <v>277.97000000000003</v>
      </c>
      <c r="X93">
        <v>73.77</v>
      </c>
      <c r="Y93">
        <v>-6</v>
      </c>
      <c r="Z93">
        <v>0.22</v>
      </c>
      <c r="AA93">
        <v>0.97</v>
      </c>
    </row>
    <row r="94" spans="7:27">
      <c r="G94" t="s">
        <v>136</v>
      </c>
      <c r="H94" s="73">
        <v>273.18</v>
      </c>
      <c r="I94" s="46">
        <v>90.06</v>
      </c>
      <c r="J94" s="46">
        <v>2.06</v>
      </c>
      <c r="K94" s="46">
        <v>0</v>
      </c>
      <c r="L94" s="46">
        <v>0</v>
      </c>
      <c r="M94" s="74">
        <v>0.11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365.41</v>
      </c>
      <c r="V94" s="74">
        <v>-6</v>
      </c>
      <c r="W94">
        <v>273.18</v>
      </c>
      <c r="X94">
        <v>90.06</v>
      </c>
      <c r="Y94">
        <v>-6</v>
      </c>
      <c r="Z94">
        <v>0.11</v>
      </c>
      <c r="AA94">
        <v>2.06</v>
      </c>
    </row>
    <row r="95" spans="7:27">
      <c r="G95" t="s">
        <v>137</v>
      </c>
      <c r="H95" s="73">
        <v>272.51</v>
      </c>
      <c r="I95" s="46">
        <v>98.8</v>
      </c>
      <c r="J95" s="46">
        <v>2.69</v>
      </c>
      <c r="K95" s="46">
        <v>0</v>
      </c>
      <c r="L95" s="46">
        <v>0</v>
      </c>
      <c r="M95" s="74">
        <v>0.38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374.38</v>
      </c>
      <c r="V95" s="74">
        <v>-6</v>
      </c>
      <c r="W95">
        <v>272.51</v>
      </c>
      <c r="X95">
        <v>98.8</v>
      </c>
      <c r="Y95">
        <v>-6</v>
      </c>
      <c r="Z95">
        <v>0.38</v>
      </c>
      <c r="AA95">
        <v>2.69</v>
      </c>
    </row>
    <row r="96" spans="7:27">
      <c r="G96" t="s">
        <v>138</v>
      </c>
      <c r="H96" s="73">
        <v>276.98</v>
      </c>
      <c r="I96" s="46">
        <v>106.52</v>
      </c>
      <c r="J96" s="46">
        <v>3.53</v>
      </c>
      <c r="K96" s="46">
        <v>0</v>
      </c>
      <c r="L96" s="46">
        <v>0</v>
      </c>
      <c r="M96" s="74">
        <v>0.21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387.24</v>
      </c>
      <c r="V96" s="74">
        <v>-6</v>
      </c>
      <c r="W96">
        <v>276.98</v>
      </c>
      <c r="X96">
        <v>106.52</v>
      </c>
      <c r="Y96">
        <v>-6</v>
      </c>
      <c r="Z96">
        <v>0.21</v>
      </c>
      <c r="AA96">
        <v>3.53</v>
      </c>
    </row>
    <row r="97" spans="1:83">
      <c r="G97" t="s">
        <v>139</v>
      </c>
      <c r="H97" s="73">
        <v>286.86</v>
      </c>
      <c r="I97" s="46">
        <v>110.32</v>
      </c>
      <c r="J97" s="46">
        <v>3.08</v>
      </c>
      <c r="K97" s="46">
        <v>0</v>
      </c>
      <c r="L97" s="46">
        <v>0</v>
      </c>
      <c r="M97" s="74">
        <v>0.21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400.47</v>
      </c>
      <c r="V97" s="74">
        <v>-6</v>
      </c>
      <c r="W97">
        <v>286.86</v>
      </c>
      <c r="X97">
        <v>110.32</v>
      </c>
      <c r="Y97">
        <v>-6</v>
      </c>
      <c r="Z97">
        <v>0.21</v>
      </c>
      <c r="AA97">
        <v>3.08</v>
      </c>
    </row>
    <row r="98" spans="1:83">
      <c r="G98" t="s">
        <v>140</v>
      </c>
      <c r="H98" s="73">
        <v>300.45999999999998</v>
      </c>
      <c r="I98" s="46">
        <v>108.94</v>
      </c>
      <c r="J98" s="46">
        <v>1.66</v>
      </c>
      <c r="K98" s="46">
        <v>0</v>
      </c>
      <c r="L98" s="46">
        <v>0</v>
      </c>
      <c r="M98" s="74">
        <v>7.0000000000000007E-2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411.13</v>
      </c>
      <c r="V98" s="74">
        <v>-6</v>
      </c>
      <c r="W98">
        <v>300.45999999999998</v>
      </c>
      <c r="X98">
        <v>108.94</v>
      </c>
      <c r="Y98">
        <v>-6</v>
      </c>
      <c r="Z98">
        <v>7.0000000000000007E-2</v>
      </c>
      <c r="AA98">
        <v>1.66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2.5501549999999997</v>
      </c>
      <c r="I99" s="69">
        <f t="shared" ref="I99:BQ99" si="1">SUM(I3:I98)/4000</f>
        <v>0.21433999999999997</v>
      </c>
      <c r="J99" s="69">
        <f t="shared" si="1"/>
        <v>5.6849999999999999E-3</v>
      </c>
      <c r="K99" s="69">
        <f t="shared" si="1"/>
        <v>0</v>
      </c>
      <c r="L99" s="69">
        <f t="shared" si="1"/>
        <v>0</v>
      </c>
      <c r="M99" s="69">
        <f t="shared" si="1"/>
        <v>1.9387499999999988E-2</v>
      </c>
      <c r="N99" s="68">
        <f t="shared" si="1"/>
        <v>0</v>
      </c>
      <c r="O99" s="69">
        <f t="shared" si="1"/>
        <v>-2.6087500000000001</v>
      </c>
      <c r="P99" s="69">
        <f t="shared" si="1"/>
        <v>-3.5305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2.7895674999999991</v>
      </c>
      <c r="V99" s="70">
        <f t="shared" si="1"/>
        <v>-6.2832499999999998</v>
      </c>
      <c r="W99">
        <f t="shared" si="1"/>
        <v>2.5501549999999997</v>
      </c>
      <c r="X99">
        <f t="shared" si="1"/>
        <v>-2.3944100000000001</v>
      </c>
      <c r="Y99">
        <f t="shared" si="1"/>
        <v>-0.14399999999999999</v>
      </c>
      <c r="Z99">
        <f t="shared" si="1"/>
        <v>1.9387499999999988E-2</v>
      </c>
      <c r="AA99">
        <f t="shared" si="1"/>
        <v>-3.5248150000000003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2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W1" t="s">
        <v>145</v>
      </c>
      <c r="X1" t="s">
        <v>145</v>
      </c>
      <c r="Y1" t="s">
        <v>146</v>
      </c>
      <c r="Z1" t="s">
        <v>528</v>
      </c>
      <c r="AA1" t="s">
        <v>529</v>
      </c>
      <c r="AB1" t="s">
        <v>530</v>
      </c>
      <c r="AC1" t="s">
        <v>531</v>
      </c>
      <c r="AD1" t="s">
        <v>532</v>
      </c>
      <c r="AE1" t="s">
        <v>146</v>
      </c>
      <c r="AF1" t="s">
        <v>534</v>
      </c>
    </row>
    <row r="2" spans="1:3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W2" s="28" t="s">
        <v>527</v>
      </c>
      <c r="X2" t="s">
        <v>527</v>
      </c>
      <c r="Y2" t="s">
        <v>527</v>
      </c>
      <c r="Z2" t="s">
        <v>240</v>
      </c>
      <c r="AA2" t="s">
        <v>370</v>
      </c>
      <c r="AB2" t="s">
        <v>358</v>
      </c>
      <c r="AC2" t="s">
        <v>149</v>
      </c>
      <c r="AD2" t="s">
        <v>148</v>
      </c>
      <c r="AE2" t="s">
        <v>533</v>
      </c>
      <c r="AF2" t="s">
        <v>370</v>
      </c>
    </row>
    <row r="3" spans="1:32">
      <c r="A3" t="s">
        <v>145</v>
      </c>
      <c r="B3" t="s">
        <v>146</v>
      </c>
      <c r="C3" t="s">
        <v>149</v>
      </c>
      <c r="D3" t="s">
        <v>148</v>
      </c>
      <c r="E3" t="s">
        <v>370</v>
      </c>
      <c r="G3" t="s">
        <v>45</v>
      </c>
      <c r="H3" s="71">
        <v>1.5899999999999999</v>
      </c>
      <c r="I3" s="53">
        <v>0</v>
      </c>
      <c r="J3" s="53">
        <v>6.1</v>
      </c>
      <c r="K3" s="53">
        <v>62.91</v>
      </c>
      <c r="L3" s="53">
        <v>6.78</v>
      </c>
      <c r="M3" s="72">
        <v>0</v>
      </c>
      <c r="N3" s="71">
        <v>159.21</v>
      </c>
      <c r="O3" s="53">
        <v>68.34</v>
      </c>
      <c r="P3" s="53">
        <v>0</v>
      </c>
      <c r="Q3" s="53">
        <v>0</v>
      </c>
      <c r="R3" s="53">
        <v>0</v>
      </c>
      <c r="S3" s="72">
        <v>0</v>
      </c>
      <c r="W3">
        <v>159.21</v>
      </c>
      <c r="X3">
        <v>0</v>
      </c>
      <c r="Y3">
        <v>68.34</v>
      </c>
      <c r="Z3">
        <v>1.01</v>
      </c>
      <c r="AA3">
        <v>6.78</v>
      </c>
      <c r="AB3">
        <v>0.57999999999999996</v>
      </c>
      <c r="AC3">
        <v>6.1</v>
      </c>
      <c r="AD3">
        <v>62.91</v>
      </c>
      <c r="AE3">
        <v>0</v>
      </c>
      <c r="AF3">
        <v>0</v>
      </c>
    </row>
    <row r="4" spans="1:32">
      <c r="A4" t="s">
        <v>234</v>
      </c>
      <c r="B4" t="s">
        <v>226</v>
      </c>
      <c r="C4" t="s">
        <v>228</v>
      </c>
      <c r="G4" t="s">
        <v>46</v>
      </c>
      <c r="H4" s="73">
        <v>1.5899999999999999</v>
      </c>
      <c r="I4" s="46">
        <v>0</v>
      </c>
      <c r="J4" s="46">
        <v>6.1</v>
      </c>
      <c r="K4" s="46">
        <v>62.91</v>
      </c>
      <c r="L4" s="46">
        <v>6.78</v>
      </c>
      <c r="M4" s="74">
        <v>0</v>
      </c>
      <c r="N4" s="73">
        <v>159.21</v>
      </c>
      <c r="O4" s="46">
        <v>68.34</v>
      </c>
      <c r="P4" s="46">
        <v>0</v>
      </c>
      <c r="Q4" s="46">
        <v>0</v>
      </c>
      <c r="R4" s="46">
        <v>0</v>
      </c>
      <c r="S4" s="74">
        <v>0</v>
      </c>
      <c r="W4">
        <v>159.21</v>
      </c>
      <c r="X4">
        <v>0</v>
      </c>
      <c r="Y4">
        <v>68.34</v>
      </c>
      <c r="Z4">
        <v>1.01</v>
      </c>
      <c r="AA4">
        <v>6.78</v>
      </c>
      <c r="AB4">
        <v>0.57999999999999996</v>
      </c>
      <c r="AC4">
        <v>6.1</v>
      </c>
      <c r="AD4">
        <v>62.91</v>
      </c>
      <c r="AE4">
        <v>0</v>
      </c>
      <c r="AF4">
        <v>0</v>
      </c>
    </row>
    <row r="5" spans="1:32">
      <c r="A5" t="s">
        <v>235</v>
      </c>
      <c r="B5" t="s">
        <v>227</v>
      </c>
      <c r="C5" t="s">
        <v>229</v>
      </c>
      <c r="G5" t="s">
        <v>47</v>
      </c>
      <c r="H5" s="73">
        <v>1.5899999999999999</v>
      </c>
      <c r="I5" s="46">
        <v>0</v>
      </c>
      <c r="J5" s="46">
        <v>6.1</v>
      </c>
      <c r="K5" s="46">
        <v>62.91</v>
      </c>
      <c r="L5" s="46">
        <v>6.78</v>
      </c>
      <c r="M5" s="74">
        <v>0</v>
      </c>
      <c r="N5" s="73">
        <v>159.21</v>
      </c>
      <c r="O5" s="46">
        <v>68.34</v>
      </c>
      <c r="P5" s="46">
        <v>0</v>
      </c>
      <c r="Q5" s="46">
        <v>0</v>
      </c>
      <c r="R5" s="46">
        <v>0</v>
      </c>
      <c r="S5" s="74">
        <v>0</v>
      </c>
      <c r="W5">
        <v>159.21</v>
      </c>
      <c r="X5">
        <v>0</v>
      </c>
      <c r="Y5">
        <v>68.34</v>
      </c>
      <c r="Z5">
        <v>1.01</v>
      </c>
      <c r="AA5">
        <v>6.78</v>
      </c>
      <c r="AB5">
        <v>0.57999999999999996</v>
      </c>
      <c r="AC5">
        <v>6.1</v>
      </c>
      <c r="AD5">
        <v>62.91</v>
      </c>
      <c r="AE5">
        <v>0</v>
      </c>
      <c r="AF5">
        <v>0</v>
      </c>
    </row>
    <row r="6" spans="1:32">
      <c r="A6" t="s">
        <v>236</v>
      </c>
      <c r="B6" t="s">
        <v>258</v>
      </c>
      <c r="C6" t="s">
        <v>230</v>
      </c>
      <c r="G6" t="s">
        <v>48</v>
      </c>
      <c r="H6" s="73">
        <v>1.5899999999999999</v>
      </c>
      <c r="I6" s="46">
        <v>0</v>
      </c>
      <c r="J6" s="46">
        <v>6.1</v>
      </c>
      <c r="K6" s="46">
        <v>62.91</v>
      </c>
      <c r="L6" s="46">
        <v>6.78</v>
      </c>
      <c r="M6" s="74">
        <v>0</v>
      </c>
      <c r="N6" s="73">
        <v>159.21</v>
      </c>
      <c r="O6" s="46">
        <v>68.34</v>
      </c>
      <c r="P6" s="46">
        <v>0</v>
      </c>
      <c r="Q6" s="46">
        <v>0</v>
      </c>
      <c r="R6" s="46">
        <v>0</v>
      </c>
      <c r="S6" s="74">
        <v>0</v>
      </c>
      <c r="W6">
        <v>159.21</v>
      </c>
      <c r="X6">
        <v>0</v>
      </c>
      <c r="Y6">
        <v>68.34</v>
      </c>
      <c r="Z6">
        <v>1.01</v>
      </c>
      <c r="AA6">
        <v>6.78</v>
      </c>
      <c r="AB6">
        <v>0.57999999999999996</v>
      </c>
      <c r="AC6">
        <v>6.1</v>
      </c>
      <c r="AD6">
        <v>62.91</v>
      </c>
      <c r="AE6">
        <v>0</v>
      </c>
      <c r="AF6">
        <v>0</v>
      </c>
    </row>
    <row r="7" spans="1:32">
      <c r="A7" t="s">
        <v>237</v>
      </c>
      <c r="B7" t="s">
        <v>280</v>
      </c>
      <c r="C7" t="s">
        <v>259</v>
      </c>
      <c r="G7" t="s">
        <v>49</v>
      </c>
      <c r="H7" s="73">
        <v>1.54</v>
      </c>
      <c r="I7" s="46">
        <v>0</v>
      </c>
      <c r="J7" s="46">
        <v>6.1</v>
      </c>
      <c r="K7" s="46">
        <v>62.91</v>
      </c>
      <c r="L7" s="46">
        <v>6.78</v>
      </c>
      <c r="M7" s="74">
        <v>0</v>
      </c>
      <c r="N7" s="73">
        <v>159.21</v>
      </c>
      <c r="O7" s="46">
        <v>68.34</v>
      </c>
      <c r="P7" s="46">
        <v>0</v>
      </c>
      <c r="Q7" s="46">
        <v>0</v>
      </c>
      <c r="R7" s="46">
        <v>0</v>
      </c>
      <c r="S7" s="74">
        <v>0</v>
      </c>
      <c r="W7">
        <v>159.21</v>
      </c>
      <c r="X7">
        <v>0</v>
      </c>
      <c r="Y7">
        <v>68.34</v>
      </c>
      <c r="Z7">
        <v>1.01</v>
      </c>
      <c r="AA7">
        <v>6.78</v>
      </c>
      <c r="AB7">
        <v>0.53</v>
      </c>
      <c r="AC7">
        <v>6.1</v>
      </c>
      <c r="AD7">
        <v>62.91</v>
      </c>
      <c r="AE7">
        <v>0</v>
      </c>
      <c r="AF7">
        <v>0</v>
      </c>
    </row>
    <row r="8" spans="1:32">
      <c r="A8" t="s">
        <v>238</v>
      </c>
      <c r="B8" t="s">
        <v>315</v>
      </c>
      <c r="C8" t="s">
        <v>231</v>
      </c>
      <c r="G8" t="s">
        <v>50</v>
      </c>
      <c r="H8" s="73">
        <v>1.54</v>
      </c>
      <c r="I8" s="46">
        <v>0</v>
      </c>
      <c r="J8" s="46">
        <v>6.1</v>
      </c>
      <c r="K8" s="46">
        <v>62.91</v>
      </c>
      <c r="L8" s="46">
        <v>6.78</v>
      </c>
      <c r="M8" s="74">
        <v>0</v>
      </c>
      <c r="N8" s="73">
        <v>159.21</v>
      </c>
      <c r="O8" s="46">
        <v>68.34</v>
      </c>
      <c r="P8" s="46">
        <v>0</v>
      </c>
      <c r="Q8" s="46">
        <v>0</v>
      </c>
      <c r="R8" s="46">
        <v>0</v>
      </c>
      <c r="S8" s="74">
        <v>0</v>
      </c>
      <c r="W8">
        <v>159.21</v>
      </c>
      <c r="X8">
        <v>0</v>
      </c>
      <c r="Y8">
        <v>68.34</v>
      </c>
      <c r="Z8">
        <v>1.01</v>
      </c>
      <c r="AA8">
        <v>6.78</v>
      </c>
      <c r="AB8">
        <v>0.53</v>
      </c>
      <c r="AC8">
        <v>6.1</v>
      </c>
      <c r="AD8">
        <v>62.91</v>
      </c>
      <c r="AE8">
        <v>0</v>
      </c>
      <c r="AF8">
        <v>0</v>
      </c>
    </row>
    <row r="9" spans="1:32">
      <c r="A9" t="s">
        <v>239</v>
      </c>
      <c r="B9" t="s">
        <v>335</v>
      </c>
      <c r="C9" t="s">
        <v>232</v>
      </c>
      <c r="G9" t="s">
        <v>51</v>
      </c>
      <c r="H9" s="73">
        <v>1.54</v>
      </c>
      <c r="I9" s="46">
        <v>0</v>
      </c>
      <c r="J9" s="46">
        <v>6.1</v>
      </c>
      <c r="K9" s="46">
        <v>62.91</v>
      </c>
      <c r="L9" s="46">
        <v>6.78</v>
      </c>
      <c r="M9" s="74">
        <v>0</v>
      </c>
      <c r="N9" s="73">
        <v>159.21</v>
      </c>
      <c r="O9" s="46">
        <v>68.34</v>
      </c>
      <c r="P9" s="46">
        <v>0</v>
      </c>
      <c r="Q9" s="46">
        <v>0</v>
      </c>
      <c r="R9" s="46">
        <v>0</v>
      </c>
      <c r="S9" s="74">
        <v>0</v>
      </c>
      <c r="W9">
        <v>159.21</v>
      </c>
      <c r="X9">
        <v>0</v>
      </c>
      <c r="Y9">
        <v>68.34</v>
      </c>
      <c r="Z9">
        <v>1.01</v>
      </c>
      <c r="AA9">
        <v>6.78</v>
      </c>
      <c r="AB9">
        <v>0.53</v>
      </c>
      <c r="AC9">
        <v>6.1</v>
      </c>
      <c r="AD9">
        <v>62.91</v>
      </c>
      <c r="AE9">
        <v>0</v>
      </c>
      <c r="AF9">
        <v>0</v>
      </c>
    </row>
    <row r="10" spans="1:32">
      <c r="A10" t="s">
        <v>260</v>
      </c>
      <c r="C10" t="s">
        <v>233</v>
      </c>
      <c r="G10" t="s">
        <v>52</v>
      </c>
      <c r="H10" s="73">
        <v>1.54</v>
      </c>
      <c r="I10" s="46">
        <v>0</v>
      </c>
      <c r="J10" s="46">
        <v>6.1</v>
      </c>
      <c r="K10" s="46">
        <v>62.91</v>
      </c>
      <c r="L10" s="46">
        <v>6.78</v>
      </c>
      <c r="M10" s="74">
        <v>0</v>
      </c>
      <c r="N10" s="73">
        <v>159.21</v>
      </c>
      <c r="O10" s="46">
        <v>68.34</v>
      </c>
      <c r="P10" s="46">
        <v>0</v>
      </c>
      <c r="Q10" s="46">
        <v>0</v>
      </c>
      <c r="R10" s="46">
        <v>0</v>
      </c>
      <c r="S10" s="74">
        <v>0</v>
      </c>
      <c r="W10">
        <v>159.21</v>
      </c>
      <c r="X10">
        <v>0</v>
      </c>
      <c r="Y10">
        <v>68.34</v>
      </c>
      <c r="Z10">
        <v>1.01</v>
      </c>
      <c r="AA10">
        <v>6.78</v>
      </c>
      <c r="AB10">
        <v>0.53</v>
      </c>
      <c r="AC10">
        <v>6.1</v>
      </c>
      <c r="AD10">
        <v>62.91</v>
      </c>
      <c r="AE10">
        <v>0</v>
      </c>
      <c r="AF10">
        <v>0</v>
      </c>
    </row>
    <row r="11" spans="1:32">
      <c r="A11" t="s">
        <v>240</v>
      </c>
      <c r="C11" t="s">
        <v>316</v>
      </c>
      <c r="G11" t="s">
        <v>53</v>
      </c>
      <c r="H11" s="73">
        <v>1.54</v>
      </c>
      <c r="I11" s="46">
        <v>0</v>
      </c>
      <c r="J11" s="46">
        <v>6.01</v>
      </c>
      <c r="K11" s="46">
        <v>62.91</v>
      </c>
      <c r="L11" s="46">
        <v>6.78</v>
      </c>
      <c r="M11" s="74">
        <v>0</v>
      </c>
      <c r="N11" s="73">
        <v>159.21</v>
      </c>
      <c r="O11" s="46">
        <v>68.34</v>
      </c>
      <c r="P11" s="46">
        <v>0</v>
      </c>
      <c r="Q11" s="46">
        <v>0</v>
      </c>
      <c r="R11" s="46">
        <v>0</v>
      </c>
      <c r="S11" s="74">
        <v>0</v>
      </c>
      <c r="W11">
        <v>159.21</v>
      </c>
      <c r="X11">
        <v>0</v>
      </c>
      <c r="Y11">
        <v>68.34</v>
      </c>
      <c r="Z11">
        <v>1.01</v>
      </c>
      <c r="AA11">
        <v>6.78</v>
      </c>
      <c r="AB11">
        <v>0.53</v>
      </c>
      <c r="AC11">
        <v>6.01</v>
      </c>
      <c r="AD11">
        <v>62.91</v>
      </c>
      <c r="AE11">
        <v>0</v>
      </c>
      <c r="AF11">
        <v>0</v>
      </c>
    </row>
    <row r="12" spans="1:32">
      <c r="A12" t="s">
        <v>241</v>
      </c>
      <c r="C12" t="s">
        <v>336</v>
      </c>
      <c r="G12" t="s">
        <v>54</v>
      </c>
      <c r="H12" s="73">
        <v>1.54</v>
      </c>
      <c r="I12" s="46">
        <v>0</v>
      </c>
      <c r="J12" s="46">
        <v>6.01</v>
      </c>
      <c r="K12" s="46">
        <v>62.91</v>
      </c>
      <c r="L12" s="46">
        <v>6.78</v>
      </c>
      <c r="M12" s="74">
        <v>0</v>
      </c>
      <c r="N12" s="73">
        <v>159.21</v>
      </c>
      <c r="O12" s="46">
        <v>68.34</v>
      </c>
      <c r="P12" s="46">
        <v>0</v>
      </c>
      <c r="Q12" s="46">
        <v>0</v>
      </c>
      <c r="R12" s="46">
        <v>0</v>
      </c>
      <c r="S12" s="74">
        <v>0</v>
      </c>
      <c r="W12">
        <v>159.21</v>
      </c>
      <c r="X12">
        <v>0</v>
      </c>
      <c r="Y12">
        <v>68.34</v>
      </c>
      <c r="Z12">
        <v>1.01</v>
      </c>
      <c r="AA12">
        <v>6.78</v>
      </c>
      <c r="AB12">
        <v>0.53</v>
      </c>
      <c r="AC12">
        <v>6.01</v>
      </c>
      <c r="AD12">
        <v>62.91</v>
      </c>
      <c r="AE12">
        <v>0</v>
      </c>
      <c r="AF12">
        <v>0</v>
      </c>
    </row>
    <row r="13" spans="1:32">
      <c r="A13" t="s">
        <v>242</v>
      </c>
      <c r="G13" t="s">
        <v>55</v>
      </c>
      <c r="H13" s="73">
        <v>1.54</v>
      </c>
      <c r="I13" s="46">
        <v>0</v>
      </c>
      <c r="J13" s="46">
        <v>6.01</v>
      </c>
      <c r="K13" s="46">
        <v>62.91</v>
      </c>
      <c r="L13" s="46">
        <v>6.78</v>
      </c>
      <c r="M13" s="74">
        <v>0</v>
      </c>
      <c r="N13" s="73">
        <v>159.21</v>
      </c>
      <c r="O13" s="46">
        <v>68.34</v>
      </c>
      <c r="P13" s="46">
        <v>0</v>
      </c>
      <c r="Q13" s="46">
        <v>0</v>
      </c>
      <c r="R13" s="46">
        <v>0</v>
      </c>
      <c r="S13" s="74">
        <v>0</v>
      </c>
      <c r="W13">
        <v>159.21</v>
      </c>
      <c r="X13">
        <v>0</v>
      </c>
      <c r="Y13">
        <v>68.34</v>
      </c>
      <c r="Z13">
        <v>1.01</v>
      </c>
      <c r="AA13">
        <v>6.78</v>
      </c>
      <c r="AB13">
        <v>0.53</v>
      </c>
      <c r="AC13">
        <v>6.01</v>
      </c>
      <c r="AD13">
        <v>62.91</v>
      </c>
      <c r="AE13">
        <v>0</v>
      </c>
      <c r="AF13">
        <v>0</v>
      </c>
    </row>
    <row r="14" spans="1:32">
      <c r="A14" t="s">
        <v>243</v>
      </c>
      <c r="G14" t="s">
        <v>56</v>
      </c>
      <c r="H14" s="73">
        <v>1.54</v>
      </c>
      <c r="I14" s="46">
        <v>0</v>
      </c>
      <c r="J14" s="46">
        <v>6.01</v>
      </c>
      <c r="K14" s="46">
        <v>62.91</v>
      </c>
      <c r="L14" s="46">
        <v>6.78</v>
      </c>
      <c r="M14" s="74">
        <v>0</v>
      </c>
      <c r="N14" s="73">
        <v>159.21</v>
      </c>
      <c r="O14" s="46">
        <v>68.34</v>
      </c>
      <c r="P14" s="46">
        <v>0</v>
      </c>
      <c r="Q14" s="46">
        <v>0</v>
      </c>
      <c r="R14" s="46">
        <v>0</v>
      </c>
      <c r="S14" s="74">
        <v>0</v>
      </c>
      <c r="W14">
        <v>159.21</v>
      </c>
      <c r="X14">
        <v>0</v>
      </c>
      <c r="Y14">
        <v>68.34</v>
      </c>
      <c r="Z14">
        <v>1.01</v>
      </c>
      <c r="AA14">
        <v>6.78</v>
      </c>
      <c r="AB14">
        <v>0.53</v>
      </c>
      <c r="AC14">
        <v>6.01</v>
      </c>
      <c r="AD14">
        <v>62.91</v>
      </c>
      <c r="AE14">
        <v>0</v>
      </c>
      <c r="AF14">
        <v>0</v>
      </c>
    </row>
    <row r="15" spans="1:32">
      <c r="A15" t="s">
        <v>244</v>
      </c>
      <c r="G15" t="s">
        <v>57</v>
      </c>
      <c r="H15" s="73">
        <v>1.54</v>
      </c>
      <c r="I15" s="46">
        <v>0</v>
      </c>
      <c r="J15" s="46">
        <v>6.01</v>
      </c>
      <c r="K15" s="46">
        <v>62.91</v>
      </c>
      <c r="L15" s="46">
        <v>6.78</v>
      </c>
      <c r="M15" s="74">
        <v>0</v>
      </c>
      <c r="N15" s="73">
        <v>159.21</v>
      </c>
      <c r="O15" s="46">
        <v>68.34</v>
      </c>
      <c r="P15" s="46">
        <v>0</v>
      </c>
      <c r="Q15" s="46">
        <v>0</v>
      </c>
      <c r="R15" s="46">
        <v>0</v>
      </c>
      <c r="S15" s="74">
        <v>0</v>
      </c>
      <c r="W15">
        <v>159.21</v>
      </c>
      <c r="X15">
        <v>0</v>
      </c>
      <c r="Y15">
        <v>68.34</v>
      </c>
      <c r="Z15">
        <v>1.01</v>
      </c>
      <c r="AA15">
        <v>6.78</v>
      </c>
      <c r="AB15">
        <v>0.53</v>
      </c>
      <c r="AC15">
        <v>6.01</v>
      </c>
      <c r="AD15">
        <v>62.91</v>
      </c>
      <c r="AE15">
        <v>0</v>
      </c>
      <c r="AF15">
        <v>0</v>
      </c>
    </row>
    <row r="16" spans="1:32">
      <c r="A16" t="s">
        <v>245</v>
      </c>
      <c r="G16" t="s">
        <v>58</v>
      </c>
      <c r="H16" s="73">
        <v>1.54</v>
      </c>
      <c r="I16" s="46">
        <v>0</v>
      </c>
      <c r="J16" s="46">
        <v>6.01</v>
      </c>
      <c r="K16" s="46">
        <v>62.91</v>
      </c>
      <c r="L16" s="46">
        <v>6.78</v>
      </c>
      <c r="M16" s="74">
        <v>0</v>
      </c>
      <c r="N16" s="73">
        <v>159.21</v>
      </c>
      <c r="O16" s="46">
        <v>68.34</v>
      </c>
      <c r="P16" s="46">
        <v>0</v>
      </c>
      <c r="Q16" s="46">
        <v>0</v>
      </c>
      <c r="R16" s="46">
        <v>0</v>
      </c>
      <c r="S16" s="74">
        <v>0</v>
      </c>
      <c r="W16">
        <v>159.21</v>
      </c>
      <c r="X16">
        <v>0</v>
      </c>
      <c r="Y16">
        <v>68.34</v>
      </c>
      <c r="Z16">
        <v>1.01</v>
      </c>
      <c r="AA16">
        <v>6.78</v>
      </c>
      <c r="AB16">
        <v>0.53</v>
      </c>
      <c r="AC16">
        <v>6.01</v>
      </c>
      <c r="AD16">
        <v>62.91</v>
      </c>
      <c r="AE16">
        <v>0</v>
      </c>
      <c r="AF16">
        <v>0</v>
      </c>
    </row>
    <row r="17" spans="1:32">
      <c r="A17" t="s">
        <v>246</v>
      </c>
      <c r="G17" t="s">
        <v>59</v>
      </c>
      <c r="H17" s="73">
        <v>1.54</v>
      </c>
      <c r="I17" s="46">
        <v>0</v>
      </c>
      <c r="J17" s="46">
        <v>6.01</v>
      </c>
      <c r="K17" s="46">
        <v>62.91</v>
      </c>
      <c r="L17" s="46">
        <v>6.78</v>
      </c>
      <c r="M17" s="74">
        <v>0</v>
      </c>
      <c r="N17" s="73">
        <v>159.21</v>
      </c>
      <c r="O17" s="46">
        <v>68.34</v>
      </c>
      <c r="P17" s="46">
        <v>0</v>
      </c>
      <c r="Q17" s="46">
        <v>0</v>
      </c>
      <c r="R17" s="46">
        <v>0</v>
      </c>
      <c r="S17" s="74">
        <v>0</v>
      </c>
      <c r="W17">
        <v>159.21</v>
      </c>
      <c r="X17">
        <v>0</v>
      </c>
      <c r="Y17">
        <v>68.34</v>
      </c>
      <c r="Z17">
        <v>1.01</v>
      </c>
      <c r="AA17">
        <v>6.78</v>
      </c>
      <c r="AB17">
        <v>0.53</v>
      </c>
      <c r="AC17">
        <v>6.01</v>
      </c>
      <c r="AD17">
        <v>62.91</v>
      </c>
      <c r="AE17">
        <v>0</v>
      </c>
      <c r="AF17">
        <v>0</v>
      </c>
    </row>
    <row r="18" spans="1:32">
      <c r="A18" t="s">
        <v>247</v>
      </c>
      <c r="G18" t="s">
        <v>60</v>
      </c>
      <c r="H18" s="73">
        <v>1.54</v>
      </c>
      <c r="I18" s="46">
        <v>0</v>
      </c>
      <c r="J18" s="46">
        <v>6.01</v>
      </c>
      <c r="K18" s="46">
        <v>62.91</v>
      </c>
      <c r="L18" s="46">
        <v>6.78</v>
      </c>
      <c r="M18" s="74">
        <v>0</v>
      </c>
      <c r="N18" s="73">
        <v>159.21</v>
      </c>
      <c r="O18" s="46">
        <v>68.34</v>
      </c>
      <c r="P18" s="46">
        <v>0</v>
      </c>
      <c r="Q18" s="46">
        <v>0</v>
      </c>
      <c r="R18" s="46">
        <v>0</v>
      </c>
      <c r="S18" s="74">
        <v>0</v>
      </c>
      <c r="W18">
        <v>159.21</v>
      </c>
      <c r="X18">
        <v>0</v>
      </c>
      <c r="Y18">
        <v>68.34</v>
      </c>
      <c r="Z18">
        <v>1.01</v>
      </c>
      <c r="AA18">
        <v>6.78</v>
      </c>
      <c r="AB18">
        <v>0.53</v>
      </c>
      <c r="AC18">
        <v>6.01</v>
      </c>
      <c r="AD18">
        <v>62.91</v>
      </c>
      <c r="AE18">
        <v>0</v>
      </c>
      <c r="AF18">
        <v>0</v>
      </c>
    </row>
    <row r="19" spans="1:32">
      <c r="A19" t="s">
        <v>261</v>
      </c>
      <c r="G19" t="s">
        <v>61</v>
      </c>
      <c r="H19" s="73">
        <v>1.54</v>
      </c>
      <c r="I19" s="46">
        <v>0</v>
      </c>
      <c r="J19" s="46">
        <v>6.01</v>
      </c>
      <c r="K19" s="46">
        <v>62.91</v>
      </c>
      <c r="L19" s="46">
        <v>6.78</v>
      </c>
      <c r="M19" s="74">
        <v>0</v>
      </c>
      <c r="N19" s="73">
        <v>159.21</v>
      </c>
      <c r="O19" s="46">
        <v>68.34</v>
      </c>
      <c r="P19" s="46">
        <v>0</v>
      </c>
      <c r="Q19" s="46">
        <v>0</v>
      </c>
      <c r="R19" s="46">
        <v>0</v>
      </c>
      <c r="S19" s="74">
        <v>0</v>
      </c>
      <c r="W19">
        <v>159.21</v>
      </c>
      <c r="X19">
        <v>0</v>
      </c>
      <c r="Y19">
        <v>68.34</v>
      </c>
      <c r="Z19">
        <v>1.01</v>
      </c>
      <c r="AA19">
        <v>6.78</v>
      </c>
      <c r="AB19">
        <v>0.53</v>
      </c>
      <c r="AC19">
        <v>6.01</v>
      </c>
      <c r="AD19">
        <v>62.91</v>
      </c>
      <c r="AE19">
        <v>0</v>
      </c>
      <c r="AF19">
        <v>0</v>
      </c>
    </row>
    <row r="20" spans="1:32">
      <c r="A20" t="s">
        <v>262</v>
      </c>
      <c r="G20" t="s">
        <v>62</v>
      </c>
      <c r="H20" s="73">
        <v>1.54</v>
      </c>
      <c r="I20" s="46">
        <v>0</v>
      </c>
      <c r="J20" s="46">
        <v>6.01</v>
      </c>
      <c r="K20" s="46">
        <v>62.91</v>
      </c>
      <c r="L20" s="46">
        <v>6.78</v>
      </c>
      <c r="M20" s="74">
        <v>0</v>
      </c>
      <c r="N20" s="73">
        <v>159.21</v>
      </c>
      <c r="O20" s="46">
        <v>68.34</v>
      </c>
      <c r="P20" s="46">
        <v>0</v>
      </c>
      <c r="Q20" s="46">
        <v>0</v>
      </c>
      <c r="R20" s="46">
        <v>0</v>
      </c>
      <c r="S20" s="74">
        <v>0</v>
      </c>
      <c r="W20">
        <v>159.21</v>
      </c>
      <c r="X20">
        <v>0</v>
      </c>
      <c r="Y20">
        <v>68.34</v>
      </c>
      <c r="Z20">
        <v>1.01</v>
      </c>
      <c r="AA20">
        <v>6.78</v>
      </c>
      <c r="AB20">
        <v>0.53</v>
      </c>
      <c r="AC20">
        <v>6.01</v>
      </c>
      <c r="AD20">
        <v>62.91</v>
      </c>
      <c r="AE20">
        <v>0</v>
      </c>
      <c r="AF20">
        <v>0</v>
      </c>
    </row>
    <row r="21" spans="1:32">
      <c r="A21" t="s">
        <v>248</v>
      </c>
      <c r="G21" t="s">
        <v>63</v>
      </c>
      <c r="H21" s="73">
        <v>1.54</v>
      </c>
      <c r="I21" s="46">
        <v>0</v>
      </c>
      <c r="J21" s="46">
        <v>6.01</v>
      </c>
      <c r="K21" s="46">
        <v>62.91</v>
      </c>
      <c r="L21" s="46">
        <v>6.78</v>
      </c>
      <c r="M21" s="74">
        <v>0</v>
      </c>
      <c r="N21" s="73">
        <v>159.21</v>
      </c>
      <c r="O21" s="46">
        <v>68.34</v>
      </c>
      <c r="P21" s="46">
        <v>0</v>
      </c>
      <c r="Q21" s="46">
        <v>0</v>
      </c>
      <c r="R21" s="46">
        <v>0</v>
      </c>
      <c r="S21" s="74">
        <v>0</v>
      </c>
      <c r="W21">
        <v>159.21</v>
      </c>
      <c r="X21">
        <v>0</v>
      </c>
      <c r="Y21">
        <v>68.34</v>
      </c>
      <c r="Z21">
        <v>1.01</v>
      </c>
      <c r="AA21">
        <v>6.78</v>
      </c>
      <c r="AB21">
        <v>0.53</v>
      </c>
      <c r="AC21">
        <v>6.01</v>
      </c>
      <c r="AD21">
        <v>62.91</v>
      </c>
      <c r="AE21">
        <v>0</v>
      </c>
      <c r="AF21">
        <v>0</v>
      </c>
    </row>
    <row r="22" spans="1:32">
      <c r="A22" t="s">
        <v>249</v>
      </c>
      <c r="G22" t="s">
        <v>64</v>
      </c>
      <c r="H22" s="73">
        <v>1.54</v>
      </c>
      <c r="I22" s="46">
        <v>0</v>
      </c>
      <c r="J22" s="46">
        <v>6.01</v>
      </c>
      <c r="K22" s="46">
        <v>62.91</v>
      </c>
      <c r="L22" s="46">
        <v>6.78</v>
      </c>
      <c r="M22" s="74">
        <v>0</v>
      </c>
      <c r="N22" s="73">
        <v>159.21</v>
      </c>
      <c r="O22" s="46">
        <v>68.34</v>
      </c>
      <c r="P22" s="46">
        <v>0</v>
      </c>
      <c r="Q22" s="46">
        <v>0</v>
      </c>
      <c r="R22" s="46">
        <v>0</v>
      </c>
      <c r="S22" s="74">
        <v>0</v>
      </c>
      <c r="W22">
        <v>159.21</v>
      </c>
      <c r="X22">
        <v>0</v>
      </c>
      <c r="Y22">
        <v>68.34</v>
      </c>
      <c r="Z22">
        <v>1.01</v>
      </c>
      <c r="AA22">
        <v>6.78</v>
      </c>
      <c r="AB22">
        <v>0.53</v>
      </c>
      <c r="AC22">
        <v>6.01</v>
      </c>
      <c r="AD22">
        <v>62.91</v>
      </c>
      <c r="AE22">
        <v>0</v>
      </c>
      <c r="AF22">
        <v>0</v>
      </c>
    </row>
    <row r="23" spans="1:32">
      <c r="A23" t="s">
        <v>250</v>
      </c>
      <c r="G23" t="s">
        <v>65</v>
      </c>
      <c r="H23" s="73">
        <v>1.54</v>
      </c>
      <c r="I23" s="46">
        <v>0</v>
      </c>
      <c r="J23" s="46">
        <v>5.91</v>
      </c>
      <c r="K23" s="46">
        <v>62.91</v>
      </c>
      <c r="L23" s="46">
        <v>6.78</v>
      </c>
      <c r="M23" s="74">
        <v>0</v>
      </c>
      <c r="N23" s="73">
        <v>159.21</v>
      </c>
      <c r="O23" s="46">
        <v>68.34</v>
      </c>
      <c r="P23" s="46">
        <v>0</v>
      </c>
      <c r="Q23" s="46">
        <v>0</v>
      </c>
      <c r="R23" s="46">
        <v>0</v>
      </c>
      <c r="S23" s="74">
        <v>0</v>
      </c>
      <c r="W23">
        <v>159.21</v>
      </c>
      <c r="X23">
        <v>0</v>
      </c>
      <c r="Y23">
        <v>68.34</v>
      </c>
      <c r="Z23">
        <v>1.01</v>
      </c>
      <c r="AA23">
        <v>6.78</v>
      </c>
      <c r="AB23">
        <v>0.53</v>
      </c>
      <c r="AC23">
        <v>5.91</v>
      </c>
      <c r="AD23">
        <v>62.91</v>
      </c>
      <c r="AE23">
        <v>0</v>
      </c>
      <c r="AF23">
        <v>0</v>
      </c>
    </row>
    <row r="24" spans="1:32">
      <c r="A24" t="s">
        <v>251</v>
      </c>
      <c r="G24" t="s">
        <v>66</v>
      </c>
      <c r="H24" s="73">
        <v>1.54</v>
      </c>
      <c r="I24" s="46">
        <v>0</v>
      </c>
      <c r="J24" s="46">
        <v>5.91</v>
      </c>
      <c r="K24" s="46">
        <v>62.91</v>
      </c>
      <c r="L24" s="46">
        <v>6.78</v>
      </c>
      <c r="M24" s="74">
        <v>0</v>
      </c>
      <c r="N24" s="73">
        <v>159.21</v>
      </c>
      <c r="O24" s="46">
        <v>68.34</v>
      </c>
      <c r="P24" s="46">
        <v>0</v>
      </c>
      <c r="Q24" s="46">
        <v>0</v>
      </c>
      <c r="R24" s="46">
        <v>0</v>
      </c>
      <c r="S24" s="74">
        <v>0</v>
      </c>
      <c r="W24">
        <v>159.21</v>
      </c>
      <c r="X24">
        <v>0</v>
      </c>
      <c r="Y24">
        <v>68.34</v>
      </c>
      <c r="Z24">
        <v>1.01</v>
      </c>
      <c r="AA24">
        <v>6.78</v>
      </c>
      <c r="AB24">
        <v>0.53</v>
      </c>
      <c r="AC24">
        <v>5.91</v>
      </c>
      <c r="AD24">
        <v>62.91</v>
      </c>
      <c r="AE24">
        <v>0</v>
      </c>
      <c r="AF24">
        <v>0</v>
      </c>
    </row>
    <row r="25" spans="1:32">
      <c r="A25" t="s">
        <v>252</v>
      </c>
      <c r="G25" t="s">
        <v>67</v>
      </c>
      <c r="H25" s="73">
        <v>1.54</v>
      </c>
      <c r="I25" s="46">
        <v>0</v>
      </c>
      <c r="J25" s="46">
        <v>5.91</v>
      </c>
      <c r="K25" s="46">
        <v>62.91</v>
      </c>
      <c r="L25" s="46">
        <v>6.78</v>
      </c>
      <c r="M25" s="74">
        <v>0</v>
      </c>
      <c r="N25" s="73">
        <v>159.21</v>
      </c>
      <c r="O25" s="46">
        <v>68.34</v>
      </c>
      <c r="P25" s="46">
        <v>0</v>
      </c>
      <c r="Q25" s="46">
        <v>0</v>
      </c>
      <c r="R25" s="46">
        <v>0</v>
      </c>
      <c r="S25" s="74">
        <v>0</v>
      </c>
      <c r="W25">
        <v>159.21</v>
      </c>
      <c r="X25">
        <v>0</v>
      </c>
      <c r="Y25">
        <v>68.34</v>
      </c>
      <c r="Z25">
        <v>1.01</v>
      </c>
      <c r="AA25">
        <v>6.78</v>
      </c>
      <c r="AB25">
        <v>0.53</v>
      </c>
      <c r="AC25">
        <v>5.91</v>
      </c>
      <c r="AD25">
        <v>62.91</v>
      </c>
      <c r="AE25">
        <v>0</v>
      </c>
      <c r="AF25">
        <v>0</v>
      </c>
    </row>
    <row r="26" spans="1:32">
      <c r="A26" t="s">
        <v>253</v>
      </c>
      <c r="G26" t="s">
        <v>68</v>
      </c>
      <c r="H26" s="73">
        <v>1.54</v>
      </c>
      <c r="I26" s="46">
        <v>0</v>
      </c>
      <c r="J26" s="46">
        <v>5.91</v>
      </c>
      <c r="K26" s="46">
        <v>62.91</v>
      </c>
      <c r="L26" s="46">
        <v>6.78</v>
      </c>
      <c r="M26" s="74">
        <v>0</v>
      </c>
      <c r="N26" s="73">
        <v>159.21</v>
      </c>
      <c r="O26" s="46">
        <v>68.34</v>
      </c>
      <c r="P26" s="46">
        <v>0</v>
      </c>
      <c r="Q26" s="46">
        <v>0</v>
      </c>
      <c r="R26" s="46">
        <v>0</v>
      </c>
      <c r="S26" s="74">
        <v>0</v>
      </c>
      <c r="W26">
        <v>159.21</v>
      </c>
      <c r="X26">
        <v>0</v>
      </c>
      <c r="Y26">
        <v>68.34</v>
      </c>
      <c r="Z26">
        <v>1.01</v>
      </c>
      <c r="AA26">
        <v>6.78</v>
      </c>
      <c r="AB26">
        <v>0.53</v>
      </c>
      <c r="AC26">
        <v>5.91</v>
      </c>
      <c r="AD26">
        <v>62.91</v>
      </c>
      <c r="AE26">
        <v>0</v>
      </c>
      <c r="AF26">
        <v>0</v>
      </c>
    </row>
    <row r="27" spans="1:32">
      <c r="A27" t="s">
        <v>254</v>
      </c>
      <c r="G27" t="s">
        <v>69</v>
      </c>
      <c r="H27" s="73">
        <v>1.5899999999999999</v>
      </c>
      <c r="I27" s="46">
        <v>0</v>
      </c>
      <c r="J27" s="46">
        <v>5.91</v>
      </c>
      <c r="K27" s="46">
        <v>62.91</v>
      </c>
      <c r="L27" s="46">
        <v>6.78</v>
      </c>
      <c r="M27" s="74">
        <v>0</v>
      </c>
      <c r="N27" s="73">
        <v>161.30000000000001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161.30000000000001</v>
      </c>
      <c r="Y27">
        <v>0</v>
      </c>
      <c r="Z27">
        <v>1.01</v>
      </c>
      <c r="AA27">
        <v>6.78</v>
      </c>
      <c r="AB27">
        <v>0.57999999999999996</v>
      </c>
      <c r="AC27">
        <v>5.91</v>
      </c>
      <c r="AD27">
        <v>62.91</v>
      </c>
      <c r="AE27">
        <v>0</v>
      </c>
      <c r="AF27">
        <v>0</v>
      </c>
    </row>
    <row r="28" spans="1:32">
      <c r="A28" t="s">
        <v>255</v>
      </c>
      <c r="G28" t="s">
        <v>70</v>
      </c>
      <c r="H28" s="73">
        <v>1.5899999999999999</v>
      </c>
      <c r="I28" s="46">
        <v>0</v>
      </c>
      <c r="J28" s="46">
        <v>5.91</v>
      </c>
      <c r="K28" s="46">
        <v>62.91</v>
      </c>
      <c r="L28" s="46">
        <v>6.78</v>
      </c>
      <c r="M28" s="74">
        <v>0</v>
      </c>
      <c r="N28" s="73">
        <v>161.30000000000001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161.30000000000001</v>
      </c>
      <c r="Y28">
        <v>0</v>
      </c>
      <c r="Z28">
        <v>1.01</v>
      </c>
      <c r="AA28">
        <v>6.78</v>
      </c>
      <c r="AB28">
        <v>0.57999999999999996</v>
      </c>
      <c r="AC28">
        <v>5.91</v>
      </c>
      <c r="AD28">
        <v>62.91</v>
      </c>
      <c r="AE28">
        <v>0</v>
      </c>
      <c r="AF28">
        <v>0</v>
      </c>
    </row>
    <row r="29" spans="1:32">
      <c r="A29" t="s">
        <v>263</v>
      </c>
      <c r="G29" t="s">
        <v>71</v>
      </c>
      <c r="H29" s="73">
        <v>1.5899999999999999</v>
      </c>
      <c r="I29" s="46">
        <v>0</v>
      </c>
      <c r="J29" s="46">
        <v>5.91</v>
      </c>
      <c r="K29" s="46">
        <v>62.91</v>
      </c>
      <c r="L29" s="46">
        <v>6.91</v>
      </c>
      <c r="M29" s="74">
        <v>0</v>
      </c>
      <c r="N29" s="73">
        <v>161.30000000000001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161.30000000000001</v>
      </c>
      <c r="Y29">
        <v>0</v>
      </c>
      <c r="Z29">
        <v>1.01</v>
      </c>
      <c r="AA29">
        <v>6.78</v>
      </c>
      <c r="AB29">
        <v>0.57999999999999996</v>
      </c>
      <c r="AC29">
        <v>5.91</v>
      </c>
      <c r="AD29">
        <v>62.91</v>
      </c>
      <c r="AE29">
        <v>0</v>
      </c>
      <c r="AF29">
        <v>0.13</v>
      </c>
    </row>
    <row r="30" spans="1:32">
      <c r="A30" t="s">
        <v>264</v>
      </c>
      <c r="G30" t="s">
        <v>72</v>
      </c>
      <c r="H30" s="73">
        <v>1.5899999999999999</v>
      </c>
      <c r="I30" s="46">
        <v>0</v>
      </c>
      <c r="J30" s="46">
        <v>5.91</v>
      </c>
      <c r="K30" s="46">
        <v>62.91</v>
      </c>
      <c r="L30" s="46">
        <v>7.25</v>
      </c>
      <c r="M30" s="74">
        <v>0</v>
      </c>
      <c r="N30" s="73">
        <v>161.30000000000001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161.30000000000001</v>
      </c>
      <c r="Y30">
        <v>0</v>
      </c>
      <c r="Z30">
        <v>1.01</v>
      </c>
      <c r="AA30">
        <v>6.78</v>
      </c>
      <c r="AB30">
        <v>0.57999999999999996</v>
      </c>
      <c r="AC30">
        <v>5.91</v>
      </c>
      <c r="AD30">
        <v>62.91</v>
      </c>
      <c r="AE30">
        <v>0</v>
      </c>
      <c r="AF30">
        <v>0.47</v>
      </c>
    </row>
    <row r="31" spans="1:32">
      <c r="A31" t="s">
        <v>274</v>
      </c>
      <c r="G31" t="s">
        <v>73</v>
      </c>
      <c r="H31" s="73">
        <v>1.69</v>
      </c>
      <c r="I31" s="46">
        <v>0</v>
      </c>
      <c r="J31" s="46">
        <v>5.91</v>
      </c>
      <c r="K31" s="46">
        <v>62.91</v>
      </c>
      <c r="L31" s="46">
        <v>7.6400000000000006</v>
      </c>
      <c r="M31" s="74">
        <v>0</v>
      </c>
      <c r="N31" s="73">
        <v>161.30000000000001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161.30000000000001</v>
      </c>
      <c r="Y31">
        <v>0</v>
      </c>
      <c r="Z31">
        <v>1.01</v>
      </c>
      <c r="AA31">
        <v>6.78</v>
      </c>
      <c r="AB31">
        <v>0.68</v>
      </c>
      <c r="AC31">
        <v>5.91</v>
      </c>
      <c r="AD31">
        <v>62.91</v>
      </c>
      <c r="AE31">
        <v>0</v>
      </c>
      <c r="AF31">
        <v>0.86</v>
      </c>
    </row>
    <row r="32" spans="1:32">
      <c r="A32" t="s">
        <v>275</v>
      </c>
      <c r="G32" t="s">
        <v>74</v>
      </c>
      <c r="H32" s="73">
        <v>1.69</v>
      </c>
      <c r="I32" s="46">
        <v>0</v>
      </c>
      <c r="J32" s="46">
        <v>5.91</v>
      </c>
      <c r="K32" s="46">
        <v>62.91</v>
      </c>
      <c r="L32" s="46">
        <v>8.1300000000000008</v>
      </c>
      <c r="M32" s="74">
        <v>0</v>
      </c>
      <c r="N32" s="73">
        <v>161.30000000000001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161.30000000000001</v>
      </c>
      <c r="Y32">
        <v>0</v>
      </c>
      <c r="Z32">
        <v>1.01</v>
      </c>
      <c r="AA32">
        <v>6.78</v>
      </c>
      <c r="AB32">
        <v>0.68</v>
      </c>
      <c r="AC32">
        <v>5.91</v>
      </c>
      <c r="AD32">
        <v>62.91</v>
      </c>
      <c r="AE32">
        <v>0</v>
      </c>
      <c r="AF32">
        <v>1.35</v>
      </c>
    </row>
    <row r="33" spans="1:32">
      <c r="A33" t="s">
        <v>276</v>
      </c>
      <c r="G33" t="s">
        <v>75</v>
      </c>
      <c r="H33" s="73">
        <v>1.69</v>
      </c>
      <c r="I33" s="46">
        <v>0</v>
      </c>
      <c r="J33" s="46">
        <v>5.91</v>
      </c>
      <c r="K33" s="46">
        <v>62.91</v>
      </c>
      <c r="L33" s="46">
        <v>8.69</v>
      </c>
      <c r="M33" s="74">
        <v>0</v>
      </c>
      <c r="N33" s="73">
        <v>161.30000000000001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161.30000000000001</v>
      </c>
      <c r="Y33">
        <v>0</v>
      </c>
      <c r="Z33">
        <v>1.01</v>
      </c>
      <c r="AA33">
        <v>6.78</v>
      </c>
      <c r="AB33">
        <v>0.68</v>
      </c>
      <c r="AC33">
        <v>5.91</v>
      </c>
      <c r="AD33">
        <v>62.91</v>
      </c>
      <c r="AE33">
        <v>0</v>
      </c>
      <c r="AF33">
        <v>1.91</v>
      </c>
    </row>
    <row r="34" spans="1:32">
      <c r="A34" t="s">
        <v>277</v>
      </c>
      <c r="G34" t="s">
        <v>76</v>
      </c>
      <c r="H34" s="73">
        <v>1.69</v>
      </c>
      <c r="I34" s="46">
        <v>0</v>
      </c>
      <c r="J34" s="46">
        <v>5.91</v>
      </c>
      <c r="K34" s="46">
        <v>62.91</v>
      </c>
      <c r="L34" s="46">
        <v>9.2899999999999991</v>
      </c>
      <c r="M34" s="74">
        <v>0</v>
      </c>
      <c r="N34" s="73">
        <v>161.30000000000001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161.30000000000001</v>
      </c>
      <c r="Y34">
        <v>0</v>
      </c>
      <c r="Z34">
        <v>1.01</v>
      </c>
      <c r="AA34">
        <v>6.78</v>
      </c>
      <c r="AB34">
        <v>0.68</v>
      </c>
      <c r="AC34">
        <v>5.91</v>
      </c>
      <c r="AD34">
        <v>62.91</v>
      </c>
      <c r="AE34">
        <v>0</v>
      </c>
      <c r="AF34">
        <v>2.5099999999999998</v>
      </c>
    </row>
    <row r="35" spans="1:32">
      <c r="A35" t="s">
        <v>279</v>
      </c>
      <c r="G35" t="s">
        <v>77</v>
      </c>
      <c r="H35" s="73">
        <v>1.98</v>
      </c>
      <c r="I35" s="46">
        <v>0</v>
      </c>
      <c r="J35" s="46">
        <v>5.91</v>
      </c>
      <c r="K35" s="46">
        <v>62.91</v>
      </c>
      <c r="L35" s="46">
        <v>9.8800000000000008</v>
      </c>
      <c r="M35" s="74">
        <v>0</v>
      </c>
      <c r="N35" s="73">
        <v>161.30000000000001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161.30000000000001</v>
      </c>
      <c r="Y35">
        <v>0</v>
      </c>
      <c r="Z35">
        <v>1.01</v>
      </c>
      <c r="AA35">
        <v>6.78</v>
      </c>
      <c r="AB35">
        <v>0.97</v>
      </c>
      <c r="AC35">
        <v>5.91</v>
      </c>
      <c r="AD35">
        <v>62.91</v>
      </c>
      <c r="AE35">
        <v>0</v>
      </c>
      <c r="AF35">
        <v>3.1</v>
      </c>
    </row>
    <row r="36" spans="1:32">
      <c r="A36" t="s">
        <v>309</v>
      </c>
      <c r="G36" t="s">
        <v>78</v>
      </c>
      <c r="H36" s="73">
        <v>1.98</v>
      </c>
      <c r="I36" s="46">
        <v>0</v>
      </c>
      <c r="J36" s="46">
        <v>5.91</v>
      </c>
      <c r="K36" s="46">
        <v>62.91</v>
      </c>
      <c r="L36" s="46">
        <v>10.440000000000001</v>
      </c>
      <c r="M36" s="74">
        <v>0</v>
      </c>
      <c r="N36" s="73">
        <v>161.30000000000001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161.30000000000001</v>
      </c>
      <c r="Y36">
        <v>0</v>
      </c>
      <c r="Z36">
        <v>1.01</v>
      </c>
      <c r="AA36">
        <v>6.78</v>
      </c>
      <c r="AB36">
        <v>0.97</v>
      </c>
      <c r="AC36">
        <v>5.91</v>
      </c>
      <c r="AD36">
        <v>62.91</v>
      </c>
      <c r="AE36">
        <v>0</v>
      </c>
      <c r="AF36">
        <v>3.66</v>
      </c>
    </row>
    <row r="37" spans="1:32">
      <c r="A37" t="s">
        <v>310</v>
      </c>
      <c r="G37" t="s">
        <v>79</v>
      </c>
      <c r="H37" s="73">
        <v>1.98</v>
      </c>
      <c r="I37" s="46">
        <v>0</v>
      </c>
      <c r="J37" s="46">
        <v>5.91</v>
      </c>
      <c r="K37" s="46">
        <v>62.91</v>
      </c>
      <c r="L37" s="46">
        <v>11.010000000000002</v>
      </c>
      <c r="M37" s="74">
        <v>0</v>
      </c>
      <c r="N37" s="73">
        <v>161.30000000000001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161.30000000000001</v>
      </c>
      <c r="Y37">
        <v>0</v>
      </c>
      <c r="Z37">
        <v>1.01</v>
      </c>
      <c r="AA37">
        <v>6.78</v>
      </c>
      <c r="AB37">
        <v>0.97</v>
      </c>
      <c r="AC37">
        <v>5.91</v>
      </c>
      <c r="AD37">
        <v>62.91</v>
      </c>
      <c r="AE37">
        <v>0</v>
      </c>
      <c r="AF37">
        <v>4.2300000000000004</v>
      </c>
    </row>
    <row r="38" spans="1:32">
      <c r="A38" t="s">
        <v>311</v>
      </c>
      <c r="G38" t="s">
        <v>80</v>
      </c>
      <c r="H38" s="73">
        <v>1.98</v>
      </c>
      <c r="I38" s="46">
        <v>0</v>
      </c>
      <c r="J38" s="46">
        <v>5.91</v>
      </c>
      <c r="K38" s="46">
        <v>62.91</v>
      </c>
      <c r="L38" s="46">
        <v>11.59</v>
      </c>
      <c r="M38" s="74">
        <v>0</v>
      </c>
      <c r="N38" s="73">
        <v>161.30000000000001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161.30000000000001</v>
      </c>
      <c r="Y38">
        <v>0</v>
      </c>
      <c r="Z38">
        <v>1.01</v>
      </c>
      <c r="AA38">
        <v>6.78</v>
      </c>
      <c r="AB38">
        <v>0.97</v>
      </c>
      <c r="AC38">
        <v>5.91</v>
      </c>
      <c r="AD38">
        <v>62.91</v>
      </c>
      <c r="AE38">
        <v>0</v>
      </c>
      <c r="AF38">
        <v>4.8099999999999996</v>
      </c>
    </row>
    <row r="39" spans="1:32">
      <c r="A39" t="s">
        <v>312</v>
      </c>
      <c r="G39" t="s">
        <v>81</v>
      </c>
      <c r="H39" s="73">
        <v>1.98</v>
      </c>
      <c r="I39" s="46">
        <v>0</v>
      </c>
      <c r="J39" s="46">
        <v>5.82</v>
      </c>
      <c r="K39" s="46">
        <v>62.91</v>
      </c>
      <c r="L39" s="46">
        <v>12.120000000000001</v>
      </c>
      <c r="M39" s="74">
        <v>0</v>
      </c>
      <c r="N39" s="73">
        <v>161.30000000000001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161.30000000000001</v>
      </c>
      <c r="Y39">
        <v>0</v>
      </c>
      <c r="Z39">
        <v>1.01</v>
      </c>
      <c r="AA39">
        <v>6.78</v>
      </c>
      <c r="AB39">
        <v>0.97</v>
      </c>
      <c r="AC39">
        <v>5.82</v>
      </c>
      <c r="AD39">
        <v>62.91</v>
      </c>
      <c r="AE39">
        <v>0</v>
      </c>
      <c r="AF39">
        <v>5.34</v>
      </c>
    </row>
    <row r="40" spans="1:32">
      <c r="A40" t="s">
        <v>329</v>
      </c>
      <c r="G40" t="s">
        <v>82</v>
      </c>
      <c r="H40" s="73">
        <v>1.98</v>
      </c>
      <c r="I40" s="46">
        <v>0</v>
      </c>
      <c r="J40" s="46">
        <v>5.82</v>
      </c>
      <c r="K40" s="46">
        <v>62.91</v>
      </c>
      <c r="L40" s="46">
        <v>12.39</v>
      </c>
      <c r="M40" s="74">
        <v>0</v>
      </c>
      <c r="N40" s="73">
        <v>161.30000000000001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161.30000000000001</v>
      </c>
      <c r="Y40">
        <v>0</v>
      </c>
      <c r="Z40">
        <v>1.01</v>
      </c>
      <c r="AA40">
        <v>6.78</v>
      </c>
      <c r="AB40">
        <v>0.97</v>
      </c>
      <c r="AC40">
        <v>5.82</v>
      </c>
      <c r="AD40">
        <v>62.91</v>
      </c>
      <c r="AE40">
        <v>0</v>
      </c>
      <c r="AF40">
        <v>5.61</v>
      </c>
    </row>
    <row r="41" spans="1:32">
      <c r="A41" t="s">
        <v>330</v>
      </c>
      <c r="G41" t="s">
        <v>83</v>
      </c>
      <c r="H41" s="73">
        <v>1.98</v>
      </c>
      <c r="I41" s="46">
        <v>0</v>
      </c>
      <c r="J41" s="46">
        <v>5.82</v>
      </c>
      <c r="K41" s="46">
        <v>62.91</v>
      </c>
      <c r="L41" s="46">
        <v>12.59</v>
      </c>
      <c r="M41" s="74">
        <v>0</v>
      </c>
      <c r="N41" s="73">
        <v>161.30000000000001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161.30000000000001</v>
      </c>
      <c r="Y41">
        <v>0</v>
      </c>
      <c r="Z41">
        <v>1.01</v>
      </c>
      <c r="AA41">
        <v>6.78</v>
      </c>
      <c r="AB41">
        <v>0.97</v>
      </c>
      <c r="AC41">
        <v>5.82</v>
      </c>
      <c r="AD41">
        <v>62.91</v>
      </c>
      <c r="AE41">
        <v>0</v>
      </c>
      <c r="AF41">
        <v>5.81</v>
      </c>
    </row>
    <row r="42" spans="1:32">
      <c r="A42" t="s">
        <v>331</v>
      </c>
      <c r="G42" t="s">
        <v>84</v>
      </c>
      <c r="H42" s="73">
        <v>1.98</v>
      </c>
      <c r="I42" s="46">
        <v>0</v>
      </c>
      <c r="J42" s="46">
        <v>5.82</v>
      </c>
      <c r="K42" s="46">
        <v>62.91</v>
      </c>
      <c r="L42" s="46">
        <v>12.68</v>
      </c>
      <c r="M42" s="74">
        <v>0</v>
      </c>
      <c r="N42" s="73">
        <v>161.30000000000001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161.30000000000001</v>
      </c>
      <c r="Y42">
        <v>0</v>
      </c>
      <c r="Z42">
        <v>1.01</v>
      </c>
      <c r="AA42">
        <v>6.78</v>
      </c>
      <c r="AB42">
        <v>0.97</v>
      </c>
      <c r="AC42">
        <v>5.82</v>
      </c>
      <c r="AD42">
        <v>62.91</v>
      </c>
      <c r="AE42">
        <v>0</v>
      </c>
      <c r="AF42">
        <v>5.9</v>
      </c>
    </row>
    <row r="43" spans="1:32">
      <c r="A43" t="s">
        <v>337</v>
      </c>
      <c r="G43" t="s">
        <v>85</v>
      </c>
      <c r="H43" s="73">
        <v>1.98</v>
      </c>
      <c r="I43" s="46">
        <v>0</v>
      </c>
      <c r="J43" s="46">
        <v>5.82</v>
      </c>
      <c r="K43" s="46">
        <v>62.91</v>
      </c>
      <c r="L43" s="46">
        <v>12.97</v>
      </c>
      <c r="M43" s="74">
        <v>0</v>
      </c>
      <c r="N43" s="73">
        <v>161.30000000000001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161.30000000000001</v>
      </c>
      <c r="Y43">
        <v>0</v>
      </c>
      <c r="Z43">
        <v>1.01</v>
      </c>
      <c r="AA43">
        <v>6.78</v>
      </c>
      <c r="AB43">
        <v>0.97</v>
      </c>
      <c r="AC43">
        <v>5.82</v>
      </c>
      <c r="AD43">
        <v>62.91</v>
      </c>
      <c r="AE43">
        <v>0</v>
      </c>
      <c r="AF43">
        <v>6.19</v>
      </c>
    </row>
    <row r="44" spans="1:32">
      <c r="A44" t="s">
        <v>339</v>
      </c>
      <c r="G44" t="s">
        <v>86</v>
      </c>
      <c r="H44" s="73">
        <v>1.98</v>
      </c>
      <c r="I44" s="46">
        <v>0</v>
      </c>
      <c r="J44" s="46">
        <v>5.82</v>
      </c>
      <c r="K44" s="46">
        <v>62.91</v>
      </c>
      <c r="L44" s="46">
        <v>13.17</v>
      </c>
      <c r="M44" s="74">
        <v>0</v>
      </c>
      <c r="N44" s="73">
        <v>161.30000000000001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161.30000000000001</v>
      </c>
      <c r="Y44">
        <v>0</v>
      </c>
      <c r="Z44">
        <v>1.01</v>
      </c>
      <c r="AA44">
        <v>6.78</v>
      </c>
      <c r="AB44">
        <v>0.97</v>
      </c>
      <c r="AC44">
        <v>5.82</v>
      </c>
      <c r="AD44">
        <v>62.91</v>
      </c>
      <c r="AE44">
        <v>0</v>
      </c>
      <c r="AF44">
        <v>6.39</v>
      </c>
    </row>
    <row r="45" spans="1:32">
      <c r="A45" t="s">
        <v>358</v>
      </c>
      <c r="G45" t="s">
        <v>87</v>
      </c>
      <c r="H45" s="73">
        <v>1.98</v>
      </c>
      <c r="I45" s="46">
        <v>0</v>
      </c>
      <c r="J45" s="46">
        <v>5.82</v>
      </c>
      <c r="K45" s="46">
        <v>62.91</v>
      </c>
      <c r="L45" s="46">
        <v>13.36</v>
      </c>
      <c r="M45" s="74">
        <v>0</v>
      </c>
      <c r="N45" s="73">
        <v>161.30000000000001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161.30000000000001</v>
      </c>
      <c r="Y45">
        <v>0</v>
      </c>
      <c r="Z45">
        <v>1.01</v>
      </c>
      <c r="AA45">
        <v>6.78</v>
      </c>
      <c r="AB45">
        <v>0.97</v>
      </c>
      <c r="AC45">
        <v>5.82</v>
      </c>
      <c r="AD45">
        <v>62.91</v>
      </c>
      <c r="AE45">
        <v>0</v>
      </c>
      <c r="AF45">
        <v>6.58</v>
      </c>
    </row>
    <row r="46" spans="1:32">
      <c r="A46" t="s">
        <v>359</v>
      </c>
      <c r="G46" t="s">
        <v>88</v>
      </c>
      <c r="H46" s="73">
        <v>1.98</v>
      </c>
      <c r="I46" s="46">
        <v>0</v>
      </c>
      <c r="J46" s="46">
        <v>5.82</v>
      </c>
      <c r="K46" s="46">
        <v>62.91</v>
      </c>
      <c r="L46" s="46">
        <v>13.56</v>
      </c>
      <c r="M46" s="74">
        <v>0</v>
      </c>
      <c r="N46" s="73">
        <v>161.30000000000001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161.30000000000001</v>
      </c>
      <c r="Y46">
        <v>0</v>
      </c>
      <c r="Z46">
        <v>1.01</v>
      </c>
      <c r="AA46">
        <v>6.78</v>
      </c>
      <c r="AB46">
        <v>0.97</v>
      </c>
      <c r="AC46">
        <v>5.82</v>
      </c>
      <c r="AD46">
        <v>62.91</v>
      </c>
      <c r="AE46">
        <v>0</v>
      </c>
      <c r="AF46">
        <v>6.78</v>
      </c>
    </row>
    <row r="47" spans="1:32">
      <c r="A47" t="s">
        <v>360</v>
      </c>
      <c r="G47" t="s">
        <v>89</v>
      </c>
      <c r="H47" s="73">
        <v>1.98</v>
      </c>
      <c r="I47" s="46">
        <v>0</v>
      </c>
      <c r="J47" s="46">
        <v>5.82</v>
      </c>
      <c r="K47" s="46">
        <v>62.91</v>
      </c>
      <c r="L47" s="46">
        <v>13.75</v>
      </c>
      <c r="M47" s="74">
        <v>0</v>
      </c>
      <c r="N47" s="73">
        <v>161.30000000000001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161.30000000000001</v>
      </c>
      <c r="Y47">
        <v>0</v>
      </c>
      <c r="Z47">
        <v>1.01</v>
      </c>
      <c r="AA47">
        <v>6.78</v>
      </c>
      <c r="AB47">
        <v>0.97</v>
      </c>
      <c r="AC47">
        <v>5.82</v>
      </c>
      <c r="AD47">
        <v>62.91</v>
      </c>
      <c r="AE47">
        <v>0</v>
      </c>
      <c r="AF47">
        <v>6.97</v>
      </c>
    </row>
    <row r="48" spans="1:32">
      <c r="A48" t="s">
        <v>364</v>
      </c>
      <c r="G48" t="s">
        <v>90</v>
      </c>
      <c r="H48" s="73">
        <v>1.98</v>
      </c>
      <c r="I48" s="46">
        <v>0</v>
      </c>
      <c r="J48" s="46">
        <v>5.82</v>
      </c>
      <c r="K48" s="46">
        <v>62.91</v>
      </c>
      <c r="L48" s="46">
        <v>13.940000000000001</v>
      </c>
      <c r="M48" s="74">
        <v>0</v>
      </c>
      <c r="N48" s="73">
        <v>161.30000000000001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161.30000000000001</v>
      </c>
      <c r="Y48">
        <v>0</v>
      </c>
      <c r="Z48">
        <v>1.01</v>
      </c>
      <c r="AA48">
        <v>6.78</v>
      </c>
      <c r="AB48">
        <v>0.97</v>
      </c>
      <c r="AC48">
        <v>5.82</v>
      </c>
      <c r="AD48">
        <v>62.91</v>
      </c>
      <c r="AE48">
        <v>0</v>
      </c>
      <c r="AF48">
        <v>7.16</v>
      </c>
    </row>
    <row r="49" spans="1:32">
      <c r="A49" t="s">
        <v>365</v>
      </c>
      <c r="G49" t="s">
        <v>91</v>
      </c>
      <c r="H49" s="73">
        <v>1.98</v>
      </c>
      <c r="I49" s="46">
        <v>0</v>
      </c>
      <c r="J49" s="46">
        <v>5.82</v>
      </c>
      <c r="K49" s="46">
        <v>62.91</v>
      </c>
      <c r="L49" s="46">
        <v>14.04</v>
      </c>
      <c r="M49" s="74">
        <v>0</v>
      </c>
      <c r="N49" s="73">
        <v>161.30000000000001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161.30000000000001</v>
      </c>
      <c r="Y49">
        <v>0</v>
      </c>
      <c r="Z49">
        <v>1.01</v>
      </c>
      <c r="AA49">
        <v>6.78</v>
      </c>
      <c r="AB49">
        <v>0.97</v>
      </c>
      <c r="AC49">
        <v>5.82</v>
      </c>
      <c r="AD49">
        <v>62.91</v>
      </c>
      <c r="AE49">
        <v>0</v>
      </c>
      <c r="AF49">
        <v>7.26</v>
      </c>
    </row>
    <row r="50" spans="1:32">
      <c r="A50" t="s">
        <v>366</v>
      </c>
      <c r="G50" t="s">
        <v>92</v>
      </c>
      <c r="H50" s="73">
        <v>1.98</v>
      </c>
      <c r="I50" s="46">
        <v>0</v>
      </c>
      <c r="J50" s="46">
        <v>5.82</v>
      </c>
      <c r="K50" s="46">
        <v>62.91</v>
      </c>
      <c r="L50" s="46">
        <v>14.14</v>
      </c>
      <c r="M50" s="74">
        <v>0</v>
      </c>
      <c r="N50" s="73">
        <v>161.30000000000001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161.30000000000001</v>
      </c>
      <c r="Y50">
        <v>0</v>
      </c>
      <c r="Z50">
        <v>1.01</v>
      </c>
      <c r="AA50">
        <v>6.78</v>
      </c>
      <c r="AB50">
        <v>0.97</v>
      </c>
      <c r="AC50">
        <v>5.82</v>
      </c>
      <c r="AD50">
        <v>62.91</v>
      </c>
      <c r="AE50">
        <v>0</v>
      </c>
      <c r="AF50">
        <v>7.36</v>
      </c>
    </row>
    <row r="51" spans="1:32">
      <c r="A51" t="s">
        <v>368</v>
      </c>
      <c r="G51" t="s">
        <v>93</v>
      </c>
      <c r="H51" s="73">
        <v>1.98</v>
      </c>
      <c r="I51" s="46">
        <v>0</v>
      </c>
      <c r="J51" s="46">
        <v>5.82</v>
      </c>
      <c r="K51" s="46">
        <v>62.91</v>
      </c>
      <c r="L51" s="46">
        <v>14.33</v>
      </c>
      <c r="M51" s="74">
        <v>0</v>
      </c>
      <c r="N51" s="73">
        <v>161.30000000000001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161.30000000000001</v>
      </c>
      <c r="Y51">
        <v>0</v>
      </c>
      <c r="Z51">
        <v>1.01</v>
      </c>
      <c r="AA51">
        <v>6.78</v>
      </c>
      <c r="AB51">
        <v>0.97</v>
      </c>
      <c r="AC51">
        <v>5.82</v>
      </c>
      <c r="AD51">
        <v>62.91</v>
      </c>
      <c r="AE51">
        <v>0</v>
      </c>
      <c r="AF51">
        <v>7.55</v>
      </c>
    </row>
    <row r="52" spans="1:32">
      <c r="A52" t="s">
        <v>369</v>
      </c>
      <c r="G52" t="s">
        <v>94</v>
      </c>
      <c r="H52" s="73">
        <v>1.98</v>
      </c>
      <c r="I52" s="46">
        <v>0</v>
      </c>
      <c r="J52" s="46">
        <v>5.82</v>
      </c>
      <c r="K52" s="46">
        <v>62.91</v>
      </c>
      <c r="L52" s="46">
        <v>14.72</v>
      </c>
      <c r="M52" s="74">
        <v>0</v>
      </c>
      <c r="N52" s="73">
        <v>161.30000000000001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161.30000000000001</v>
      </c>
      <c r="Y52">
        <v>0</v>
      </c>
      <c r="Z52">
        <v>1.01</v>
      </c>
      <c r="AA52">
        <v>6.78</v>
      </c>
      <c r="AB52">
        <v>0.97</v>
      </c>
      <c r="AC52">
        <v>5.82</v>
      </c>
      <c r="AD52">
        <v>62.91</v>
      </c>
      <c r="AE52">
        <v>0</v>
      </c>
      <c r="AF52">
        <v>7.94</v>
      </c>
    </row>
    <row r="53" spans="1:32">
      <c r="A53" t="s">
        <v>403</v>
      </c>
      <c r="G53" t="s">
        <v>95</v>
      </c>
      <c r="H53" s="73">
        <v>1.98</v>
      </c>
      <c r="I53" s="46">
        <v>0</v>
      </c>
      <c r="J53" s="46">
        <v>5.82</v>
      </c>
      <c r="K53" s="46">
        <v>62.91</v>
      </c>
      <c r="L53" s="46">
        <v>14.91</v>
      </c>
      <c r="M53" s="74">
        <v>0</v>
      </c>
      <c r="N53" s="73">
        <v>161.30000000000001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161.30000000000001</v>
      </c>
      <c r="Y53">
        <v>0</v>
      </c>
      <c r="Z53">
        <v>1.01</v>
      </c>
      <c r="AA53">
        <v>6.78</v>
      </c>
      <c r="AB53">
        <v>0.97</v>
      </c>
      <c r="AC53">
        <v>5.82</v>
      </c>
      <c r="AD53">
        <v>62.91</v>
      </c>
      <c r="AE53">
        <v>0</v>
      </c>
      <c r="AF53">
        <v>8.1300000000000008</v>
      </c>
    </row>
    <row r="54" spans="1:32">
      <c r="A54" t="s">
        <v>402</v>
      </c>
      <c r="G54" t="s">
        <v>96</v>
      </c>
      <c r="H54" s="73">
        <v>1.98</v>
      </c>
      <c r="I54" s="46">
        <v>0</v>
      </c>
      <c r="J54" s="46">
        <v>5.82</v>
      </c>
      <c r="K54" s="46">
        <v>62.91</v>
      </c>
      <c r="L54" s="46">
        <v>15.3</v>
      </c>
      <c r="M54" s="74">
        <v>0</v>
      </c>
      <c r="N54" s="73">
        <v>161.30000000000001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161.30000000000001</v>
      </c>
      <c r="Y54">
        <v>0</v>
      </c>
      <c r="Z54">
        <v>1.01</v>
      </c>
      <c r="AA54">
        <v>6.78</v>
      </c>
      <c r="AB54">
        <v>0.97</v>
      </c>
      <c r="AC54">
        <v>5.82</v>
      </c>
      <c r="AD54">
        <v>62.91</v>
      </c>
      <c r="AE54">
        <v>0</v>
      </c>
      <c r="AF54">
        <v>8.52</v>
      </c>
    </row>
    <row r="55" spans="1:32">
      <c r="A55" t="s">
        <v>404</v>
      </c>
      <c r="G55" t="s">
        <v>97</v>
      </c>
      <c r="H55" s="73">
        <v>1.98</v>
      </c>
      <c r="I55" s="46">
        <v>0</v>
      </c>
      <c r="J55" s="46">
        <v>5.82</v>
      </c>
      <c r="K55" s="46">
        <v>62.91</v>
      </c>
      <c r="L55" s="46">
        <v>15.68</v>
      </c>
      <c r="M55" s="74">
        <v>0</v>
      </c>
      <c r="N55" s="73">
        <v>161.30000000000001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161.30000000000001</v>
      </c>
      <c r="Y55">
        <v>0</v>
      </c>
      <c r="Z55">
        <v>1.01</v>
      </c>
      <c r="AA55">
        <v>6.78</v>
      </c>
      <c r="AB55">
        <v>0.97</v>
      </c>
      <c r="AC55">
        <v>5.82</v>
      </c>
      <c r="AD55">
        <v>62.91</v>
      </c>
      <c r="AE55">
        <v>0</v>
      </c>
      <c r="AF55">
        <v>8.9</v>
      </c>
    </row>
    <row r="56" spans="1:32">
      <c r="A56" t="s">
        <v>404</v>
      </c>
      <c r="G56" t="s">
        <v>98</v>
      </c>
      <c r="H56" s="73">
        <v>1.98</v>
      </c>
      <c r="I56" s="46">
        <v>0</v>
      </c>
      <c r="J56" s="46">
        <v>5.82</v>
      </c>
      <c r="K56" s="46">
        <v>62.91</v>
      </c>
      <c r="L56" s="46">
        <v>15.3</v>
      </c>
      <c r="M56" s="74">
        <v>0</v>
      </c>
      <c r="N56" s="73">
        <v>161.30000000000001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161.30000000000001</v>
      </c>
      <c r="Y56">
        <v>0</v>
      </c>
      <c r="Z56">
        <v>1.01</v>
      </c>
      <c r="AA56">
        <v>6.78</v>
      </c>
      <c r="AB56">
        <v>0.97</v>
      </c>
      <c r="AC56">
        <v>5.82</v>
      </c>
      <c r="AD56">
        <v>62.91</v>
      </c>
      <c r="AE56">
        <v>0</v>
      </c>
      <c r="AF56">
        <v>8.52</v>
      </c>
    </row>
    <row r="57" spans="1:32">
      <c r="G57" t="s">
        <v>99</v>
      </c>
      <c r="H57" s="73">
        <v>1.98</v>
      </c>
      <c r="I57" s="46">
        <v>0</v>
      </c>
      <c r="J57" s="46">
        <v>5.82</v>
      </c>
      <c r="K57" s="46">
        <v>62.91</v>
      </c>
      <c r="L57" s="46">
        <v>14.52</v>
      </c>
      <c r="M57" s="74">
        <v>0</v>
      </c>
      <c r="N57" s="73">
        <v>161.30000000000001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161.30000000000001</v>
      </c>
      <c r="Y57">
        <v>0</v>
      </c>
      <c r="Z57">
        <v>1.01</v>
      </c>
      <c r="AA57">
        <v>6.78</v>
      </c>
      <c r="AB57">
        <v>0.97</v>
      </c>
      <c r="AC57">
        <v>5.82</v>
      </c>
      <c r="AD57">
        <v>62.91</v>
      </c>
      <c r="AE57">
        <v>0</v>
      </c>
      <c r="AF57">
        <v>7.74</v>
      </c>
    </row>
    <row r="58" spans="1:32">
      <c r="G58" t="s">
        <v>100</v>
      </c>
      <c r="H58" s="73">
        <v>1.98</v>
      </c>
      <c r="I58" s="46">
        <v>0</v>
      </c>
      <c r="J58" s="46">
        <v>5.82</v>
      </c>
      <c r="K58" s="46">
        <v>62.91</v>
      </c>
      <c r="L58" s="46">
        <v>13.940000000000001</v>
      </c>
      <c r="M58" s="74">
        <v>0</v>
      </c>
      <c r="N58" s="73">
        <v>161.30000000000001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161.30000000000001</v>
      </c>
      <c r="Y58">
        <v>0</v>
      </c>
      <c r="Z58">
        <v>1.01</v>
      </c>
      <c r="AA58">
        <v>6.78</v>
      </c>
      <c r="AB58">
        <v>0.97</v>
      </c>
      <c r="AC58">
        <v>5.82</v>
      </c>
      <c r="AD58">
        <v>62.91</v>
      </c>
      <c r="AE58">
        <v>0</v>
      </c>
      <c r="AF58">
        <v>7.16</v>
      </c>
    </row>
    <row r="59" spans="1:32">
      <c r="G59" t="s">
        <v>101</v>
      </c>
      <c r="H59" s="73">
        <v>1.98</v>
      </c>
      <c r="I59" s="46">
        <v>0</v>
      </c>
      <c r="J59" s="46">
        <v>5.82</v>
      </c>
      <c r="K59" s="46">
        <v>62.91</v>
      </c>
      <c r="L59" s="46">
        <v>13.75</v>
      </c>
      <c r="M59" s="74">
        <v>0</v>
      </c>
      <c r="N59" s="73">
        <v>161.30000000000001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161.30000000000001</v>
      </c>
      <c r="Y59">
        <v>0</v>
      </c>
      <c r="Z59">
        <v>1.01</v>
      </c>
      <c r="AA59">
        <v>6.78</v>
      </c>
      <c r="AB59">
        <v>0.97</v>
      </c>
      <c r="AC59">
        <v>5.82</v>
      </c>
      <c r="AD59">
        <v>62.91</v>
      </c>
      <c r="AE59">
        <v>0</v>
      </c>
      <c r="AF59">
        <v>6.97</v>
      </c>
    </row>
    <row r="60" spans="1:32">
      <c r="G60" t="s">
        <v>102</v>
      </c>
      <c r="H60" s="73">
        <v>1.98</v>
      </c>
      <c r="I60" s="46">
        <v>0</v>
      </c>
      <c r="J60" s="46">
        <v>5.82</v>
      </c>
      <c r="K60" s="46">
        <v>62.91</v>
      </c>
      <c r="L60" s="46">
        <v>13.46</v>
      </c>
      <c r="M60" s="74">
        <v>0</v>
      </c>
      <c r="N60" s="73">
        <v>161.30000000000001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161.30000000000001</v>
      </c>
      <c r="Y60">
        <v>0</v>
      </c>
      <c r="Z60">
        <v>1.01</v>
      </c>
      <c r="AA60">
        <v>6.78</v>
      </c>
      <c r="AB60">
        <v>0.97</v>
      </c>
      <c r="AC60">
        <v>5.82</v>
      </c>
      <c r="AD60">
        <v>62.91</v>
      </c>
      <c r="AE60">
        <v>0</v>
      </c>
      <c r="AF60">
        <v>6.68</v>
      </c>
    </row>
    <row r="61" spans="1:32">
      <c r="G61" t="s">
        <v>103</v>
      </c>
      <c r="H61" s="73">
        <v>1.98</v>
      </c>
      <c r="I61" s="46">
        <v>0</v>
      </c>
      <c r="J61" s="46">
        <v>5.82</v>
      </c>
      <c r="K61" s="46">
        <v>62.91</v>
      </c>
      <c r="L61" s="46">
        <v>13.07</v>
      </c>
      <c r="M61" s="74">
        <v>0</v>
      </c>
      <c r="N61" s="73">
        <v>161.30000000000001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161.30000000000001</v>
      </c>
      <c r="Y61">
        <v>0</v>
      </c>
      <c r="Z61">
        <v>1.01</v>
      </c>
      <c r="AA61">
        <v>6.78</v>
      </c>
      <c r="AB61">
        <v>0.97</v>
      </c>
      <c r="AC61">
        <v>5.82</v>
      </c>
      <c r="AD61">
        <v>62.91</v>
      </c>
      <c r="AE61">
        <v>0</v>
      </c>
      <c r="AF61">
        <v>6.29</v>
      </c>
    </row>
    <row r="62" spans="1:32">
      <c r="G62" t="s">
        <v>104</v>
      </c>
      <c r="H62" s="73">
        <v>1.98</v>
      </c>
      <c r="I62" s="46">
        <v>0</v>
      </c>
      <c r="J62" s="46">
        <v>5.82</v>
      </c>
      <c r="K62" s="46">
        <v>62.91</v>
      </c>
      <c r="L62" s="46">
        <v>13</v>
      </c>
      <c r="M62" s="74">
        <v>0</v>
      </c>
      <c r="N62" s="73">
        <v>161.30000000000001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161.30000000000001</v>
      </c>
      <c r="Y62">
        <v>0</v>
      </c>
      <c r="Z62">
        <v>1.01</v>
      </c>
      <c r="AA62">
        <v>6.78</v>
      </c>
      <c r="AB62">
        <v>0.97</v>
      </c>
      <c r="AC62">
        <v>5.82</v>
      </c>
      <c r="AD62">
        <v>62.91</v>
      </c>
      <c r="AE62">
        <v>0</v>
      </c>
      <c r="AF62">
        <v>6.22</v>
      </c>
    </row>
    <row r="63" spans="1:32">
      <c r="G63" t="s">
        <v>105</v>
      </c>
      <c r="H63" s="73">
        <v>1.98</v>
      </c>
      <c r="I63" s="46">
        <v>0</v>
      </c>
      <c r="J63" s="46">
        <v>5.82</v>
      </c>
      <c r="K63" s="46">
        <v>62.91</v>
      </c>
      <c r="L63" s="46">
        <v>12.66</v>
      </c>
      <c r="M63" s="74">
        <v>0</v>
      </c>
      <c r="N63" s="73">
        <v>161.30000000000001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161.30000000000001</v>
      </c>
      <c r="Y63">
        <v>0</v>
      </c>
      <c r="Z63">
        <v>1.01</v>
      </c>
      <c r="AA63">
        <v>6.78</v>
      </c>
      <c r="AB63">
        <v>0.97</v>
      </c>
      <c r="AC63">
        <v>5.82</v>
      </c>
      <c r="AD63">
        <v>62.91</v>
      </c>
      <c r="AE63">
        <v>0</v>
      </c>
      <c r="AF63">
        <v>5.88</v>
      </c>
    </row>
    <row r="64" spans="1:32">
      <c r="G64" t="s">
        <v>106</v>
      </c>
      <c r="H64" s="73">
        <v>1.98</v>
      </c>
      <c r="I64" s="46">
        <v>0</v>
      </c>
      <c r="J64" s="46">
        <v>5.82</v>
      </c>
      <c r="K64" s="46">
        <v>62.91</v>
      </c>
      <c r="L64" s="46">
        <v>12.23</v>
      </c>
      <c r="M64" s="74">
        <v>0</v>
      </c>
      <c r="N64" s="73">
        <v>161.30000000000001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161.30000000000001</v>
      </c>
      <c r="Y64">
        <v>0</v>
      </c>
      <c r="Z64">
        <v>1.01</v>
      </c>
      <c r="AA64">
        <v>6.78</v>
      </c>
      <c r="AB64">
        <v>0.97</v>
      </c>
      <c r="AC64">
        <v>5.82</v>
      </c>
      <c r="AD64">
        <v>62.91</v>
      </c>
      <c r="AE64">
        <v>0</v>
      </c>
      <c r="AF64">
        <v>5.45</v>
      </c>
    </row>
    <row r="65" spans="7:32">
      <c r="G65" t="s">
        <v>107</v>
      </c>
      <c r="H65" s="73">
        <v>1.98</v>
      </c>
      <c r="I65" s="46">
        <v>0</v>
      </c>
      <c r="J65" s="46">
        <v>5.82</v>
      </c>
      <c r="K65" s="46">
        <v>62.91</v>
      </c>
      <c r="L65" s="46">
        <v>11.47</v>
      </c>
      <c r="M65" s="74">
        <v>0</v>
      </c>
      <c r="N65" s="73">
        <v>161.30000000000001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161.30000000000001</v>
      </c>
      <c r="Y65">
        <v>0</v>
      </c>
      <c r="Z65">
        <v>1.01</v>
      </c>
      <c r="AA65">
        <v>6.78</v>
      </c>
      <c r="AB65">
        <v>0.97</v>
      </c>
      <c r="AC65">
        <v>5.82</v>
      </c>
      <c r="AD65">
        <v>62.91</v>
      </c>
      <c r="AE65">
        <v>0</v>
      </c>
      <c r="AF65">
        <v>4.6900000000000004</v>
      </c>
    </row>
    <row r="66" spans="7:32">
      <c r="G66" t="s">
        <v>108</v>
      </c>
      <c r="H66" s="73">
        <v>1.98</v>
      </c>
      <c r="I66" s="46">
        <v>0</v>
      </c>
      <c r="J66" s="46">
        <v>5.82</v>
      </c>
      <c r="K66" s="46">
        <v>62.91</v>
      </c>
      <c r="L66" s="46">
        <v>10.89</v>
      </c>
      <c r="M66" s="74">
        <v>0</v>
      </c>
      <c r="N66" s="73">
        <v>161.30000000000001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161.30000000000001</v>
      </c>
      <c r="Y66">
        <v>0</v>
      </c>
      <c r="Z66">
        <v>1.01</v>
      </c>
      <c r="AA66">
        <v>6.78</v>
      </c>
      <c r="AB66">
        <v>0.97</v>
      </c>
      <c r="AC66">
        <v>5.82</v>
      </c>
      <c r="AD66">
        <v>62.91</v>
      </c>
      <c r="AE66">
        <v>0</v>
      </c>
      <c r="AF66">
        <v>4.1100000000000003</v>
      </c>
    </row>
    <row r="67" spans="7:32">
      <c r="G67" t="s">
        <v>109</v>
      </c>
      <c r="H67" s="73">
        <v>1.88</v>
      </c>
      <c r="I67" s="46">
        <v>0</v>
      </c>
      <c r="J67" s="46">
        <v>5.91</v>
      </c>
      <c r="K67" s="46">
        <v>62.91</v>
      </c>
      <c r="L67" s="46">
        <v>10.370000000000001</v>
      </c>
      <c r="M67" s="74">
        <v>0</v>
      </c>
      <c r="N67" s="73">
        <v>161.30000000000001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161.30000000000001</v>
      </c>
      <c r="Y67">
        <v>0</v>
      </c>
      <c r="Z67">
        <v>1.01</v>
      </c>
      <c r="AA67">
        <v>6.78</v>
      </c>
      <c r="AB67">
        <v>0.87</v>
      </c>
      <c r="AC67">
        <v>5.91</v>
      </c>
      <c r="AD67">
        <v>62.91</v>
      </c>
      <c r="AE67">
        <v>0</v>
      </c>
      <c r="AF67">
        <v>3.59</v>
      </c>
    </row>
    <row r="68" spans="7:32">
      <c r="G68" t="s">
        <v>110</v>
      </c>
      <c r="H68" s="73">
        <v>1.88</v>
      </c>
      <c r="I68" s="46">
        <v>0</v>
      </c>
      <c r="J68" s="46">
        <v>5.91</v>
      </c>
      <c r="K68" s="46">
        <v>62.91</v>
      </c>
      <c r="L68" s="46">
        <v>9.9700000000000006</v>
      </c>
      <c r="M68" s="74">
        <v>0</v>
      </c>
      <c r="N68" s="73">
        <v>161.30000000000001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161.30000000000001</v>
      </c>
      <c r="Y68">
        <v>0</v>
      </c>
      <c r="Z68">
        <v>1.01</v>
      </c>
      <c r="AA68">
        <v>6.78</v>
      </c>
      <c r="AB68">
        <v>0.87</v>
      </c>
      <c r="AC68">
        <v>5.91</v>
      </c>
      <c r="AD68">
        <v>62.91</v>
      </c>
      <c r="AE68">
        <v>0</v>
      </c>
      <c r="AF68">
        <v>3.19</v>
      </c>
    </row>
    <row r="69" spans="7:32">
      <c r="G69" t="s">
        <v>111</v>
      </c>
      <c r="H69" s="73">
        <v>1.88</v>
      </c>
      <c r="I69" s="46">
        <v>0</v>
      </c>
      <c r="J69" s="46">
        <v>5.91</v>
      </c>
      <c r="K69" s="46">
        <v>62.91</v>
      </c>
      <c r="L69" s="46">
        <v>9.3800000000000008</v>
      </c>
      <c r="M69" s="74">
        <v>0</v>
      </c>
      <c r="N69" s="73">
        <v>161.30000000000001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161.30000000000001</v>
      </c>
      <c r="Y69">
        <v>0</v>
      </c>
      <c r="Z69">
        <v>1.01</v>
      </c>
      <c r="AA69">
        <v>6.78</v>
      </c>
      <c r="AB69">
        <v>0.87</v>
      </c>
      <c r="AC69">
        <v>5.91</v>
      </c>
      <c r="AD69">
        <v>62.91</v>
      </c>
      <c r="AE69">
        <v>0</v>
      </c>
      <c r="AF69">
        <v>2.6</v>
      </c>
    </row>
    <row r="70" spans="7:32">
      <c r="G70" t="s">
        <v>112</v>
      </c>
      <c r="H70" s="73">
        <v>1.88</v>
      </c>
      <c r="I70" s="46">
        <v>0</v>
      </c>
      <c r="J70" s="46">
        <v>5.91</v>
      </c>
      <c r="K70" s="46">
        <v>62.91</v>
      </c>
      <c r="L70" s="46">
        <v>8.6999999999999993</v>
      </c>
      <c r="M70" s="74">
        <v>0</v>
      </c>
      <c r="N70" s="73">
        <v>161.30000000000001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161.30000000000001</v>
      </c>
      <c r="Y70">
        <v>0</v>
      </c>
      <c r="Z70">
        <v>1.01</v>
      </c>
      <c r="AA70">
        <v>6.78</v>
      </c>
      <c r="AB70">
        <v>0.87</v>
      </c>
      <c r="AC70">
        <v>5.91</v>
      </c>
      <c r="AD70">
        <v>62.91</v>
      </c>
      <c r="AE70">
        <v>0</v>
      </c>
      <c r="AF70">
        <v>1.92</v>
      </c>
    </row>
    <row r="71" spans="7:32">
      <c r="G71" t="s">
        <v>113</v>
      </c>
      <c r="H71" s="73">
        <v>1.78</v>
      </c>
      <c r="I71" s="46">
        <v>0</v>
      </c>
      <c r="J71" s="46">
        <v>6.01</v>
      </c>
      <c r="K71" s="46">
        <v>62.91</v>
      </c>
      <c r="L71" s="46">
        <v>8.14</v>
      </c>
      <c r="M71" s="74">
        <v>0</v>
      </c>
      <c r="N71" s="73">
        <v>161.30000000000001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161.30000000000001</v>
      </c>
      <c r="Y71">
        <v>0</v>
      </c>
      <c r="Z71">
        <v>1.01</v>
      </c>
      <c r="AA71">
        <v>6.78</v>
      </c>
      <c r="AB71">
        <v>0.77</v>
      </c>
      <c r="AC71">
        <v>6.01</v>
      </c>
      <c r="AD71">
        <v>62.91</v>
      </c>
      <c r="AE71">
        <v>0</v>
      </c>
      <c r="AF71">
        <v>1.36</v>
      </c>
    </row>
    <row r="72" spans="7:32">
      <c r="G72" t="s">
        <v>114</v>
      </c>
      <c r="H72" s="73">
        <v>1.78</v>
      </c>
      <c r="I72" s="46">
        <v>0</v>
      </c>
      <c r="J72" s="46">
        <v>6.01</v>
      </c>
      <c r="K72" s="46">
        <v>62.91</v>
      </c>
      <c r="L72" s="46">
        <v>7.62</v>
      </c>
      <c r="M72" s="74">
        <v>0</v>
      </c>
      <c r="N72" s="73">
        <v>161.30000000000001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161.30000000000001</v>
      </c>
      <c r="Y72">
        <v>0</v>
      </c>
      <c r="Z72">
        <v>1.01</v>
      </c>
      <c r="AA72">
        <v>6.78</v>
      </c>
      <c r="AB72">
        <v>0.77</v>
      </c>
      <c r="AC72">
        <v>6.01</v>
      </c>
      <c r="AD72">
        <v>62.91</v>
      </c>
      <c r="AE72">
        <v>0</v>
      </c>
      <c r="AF72">
        <v>0.84</v>
      </c>
    </row>
    <row r="73" spans="7:32">
      <c r="G73" t="s">
        <v>115</v>
      </c>
      <c r="H73" s="73">
        <v>1.78</v>
      </c>
      <c r="I73" s="46">
        <v>0</v>
      </c>
      <c r="J73" s="46">
        <v>6.01</v>
      </c>
      <c r="K73" s="46">
        <v>62.91</v>
      </c>
      <c r="L73" s="46">
        <v>7.21</v>
      </c>
      <c r="M73" s="74">
        <v>0</v>
      </c>
      <c r="N73" s="73">
        <v>161.30000000000001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161.30000000000001</v>
      </c>
      <c r="Y73">
        <v>0</v>
      </c>
      <c r="Z73">
        <v>1.01</v>
      </c>
      <c r="AA73">
        <v>6.78</v>
      </c>
      <c r="AB73">
        <v>0.77</v>
      </c>
      <c r="AC73">
        <v>6.01</v>
      </c>
      <c r="AD73">
        <v>62.91</v>
      </c>
      <c r="AE73">
        <v>0</v>
      </c>
      <c r="AF73">
        <v>0.43</v>
      </c>
    </row>
    <row r="74" spans="7:32">
      <c r="G74" t="s">
        <v>116</v>
      </c>
      <c r="H74" s="73">
        <v>1.78</v>
      </c>
      <c r="I74" s="46">
        <v>0</v>
      </c>
      <c r="J74" s="46">
        <v>6.01</v>
      </c>
      <c r="K74" s="46">
        <v>62.91</v>
      </c>
      <c r="L74" s="46">
        <v>7.0100000000000007</v>
      </c>
      <c r="M74" s="74">
        <v>0</v>
      </c>
      <c r="N74" s="73">
        <v>161.30000000000001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161.30000000000001</v>
      </c>
      <c r="Y74">
        <v>0</v>
      </c>
      <c r="Z74">
        <v>1.01</v>
      </c>
      <c r="AA74">
        <v>6.78</v>
      </c>
      <c r="AB74">
        <v>0.77</v>
      </c>
      <c r="AC74">
        <v>6.01</v>
      </c>
      <c r="AD74">
        <v>62.91</v>
      </c>
      <c r="AE74">
        <v>0</v>
      </c>
      <c r="AF74">
        <v>0.23</v>
      </c>
    </row>
    <row r="75" spans="7:32">
      <c r="G75" t="s">
        <v>117</v>
      </c>
      <c r="H75" s="73">
        <v>1.74</v>
      </c>
      <c r="I75" s="46">
        <v>0</v>
      </c>
      <c r="J75" s="46">
        <v>6.1</v>
      </c>
      <c r="K75" s="46">
        <v>62.91</v>
      </c>
      <c r="L75" s="46">
        <v>6.88</v>
      </c>
      <c r="M75" s="74">
        <v>0</v>
      </c>
      <c r="N75" s="73">
        <v>0</v>
      </c>
      <c r="O75" s="46">
        <v>100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1.01</v>
      </c>
      <c r="AA75">
        <v>6.78</v>
      </c>
      <c r="AB75">
        <v>0.73</v>
      </c>
      <c r="AC75">
        <v>6.1</v>
      </c>
      <c r="AD75">
        <v>62.91</v>
      </c>
      <c r="AE75">
        <v>100</v>
      </c>
      <c r="AF75">
        <v>0.1</v>
      </c>
    </row>
    <row r="76" spans="7:32">
      <c r="G76" t="s">
        <v>118</v>
      </c>
      <c r="H76" s="73">
        <v>1.74</v>
      </c>
      <c r="I76" s="46">
        <v>0</v>
      </c>
      <c r="J76" s="46">
        <v>6.1</v>
      </c>
      <c r="K76" s="46">
        <v>62.91</v>
      </c>
      <c r="L76" s="46">
        <v>6.78</v>
      </c>
      <c r="M76" s="74">
        <v>0</v>
      </c>
      <c r="N76" s="73">
        <v>0</v>
      </c>
      <c r="O76" s="46">
        <v>100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1.01</v>
      </c>
      <c r="AA76">
        <v>6.78</v>
      </c>
      <c r="AB76">
        <v>0.73</v>
      </c>
      <c r="AC76">
        <v>6.1</v>
      </c>
      <c r="AD76">
        <v>62.91</v>
      </c>
      <c r="AE76">
        <v>100</v>
      </c>
      <c r="AF76">
        <v>0</v>
      </c>
    </row>
    <row r="77" spans="7:32">
      <c r="G77" t="s">
        <v>119</v>
      </c>
      <c r="H77" s="73">
        <v>1.74</v>
      </c>
      <c r="I77" s="46">
        <v>0</v>
      </c>
      <c r="J77" s="46">
        <v>6.1</v>
      </c>
      <c r="K77" s="46">
        <v>62.91</v>
      </c>
      <c r="L77" s="46">
        <v>6.78</v>
      </c>
      <c r="M77" s="74">
        <v>0</v>
      </c>
      <c r="N77" s="73">
        <v>0</v>
      </c>
      <c r="O77" s="46">
        <v>100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1.01</v>
      </c>
      <c r="AA77">
        <v>6.78</v>
      </c>
      <c r="AB77">
        <v>0.73</v>
      </c>
      <c r="AC77">
        <v>6.1</v>
      </c>
      <c r="AD77">
        <v>62.91</v>
      </c>
      <c r="AE77">
        <v>100</v>
      </c>
      <c r="AF77">
        <v>0</v>
      </c>
    </row>
    <row r="78" spans="7:32">
      <c r="G78" t="s">
        <v>120</v>
      </c>
      <c r="H78" s="73">
        <v>1.74</v>
      </c>
      <c r="I78" s="46">
        <v>0</v>
      </c>
      <c r="J78" s="46">
        <v>6.1</v>
      </c>
      <c r="K78" s="46">
        <v>62.91</v>
      </c>
      <c r="L78" s="46">
        <v>6.78</v>
      </c>
      <c r="M78" s="74">
        <v>0</v>
      </c>
      <c r="N78" s="73">
        <v>0</v>
      </c>
      <c r="O78" s="46">
        <v>100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1.01</v>
      </c>
      <c r="AA78">
        <v>6.78</v>
      </c>
      <c r="AB78">
        <v>0.73</v>
      </c>
      <c r="AC78">
        <v>6.1</v>
      </c>
      <c r="AD78">
        <v>62.91</v>
      </c>
      <c r="AE78">
        <v>100</v>
      </c>
      <c r="AF78">
        <v>0</v>
      </c>
    </row>
    <row r="79" spans="7:32">
      <c r="G79" t="s">
        <v>121</v>
      </c>
      <c r="H79" s="73">
        <v>1.74</v>
      </c>
      <c r="I79" s="46">
        <v>0</v>
      </c>
      <c r="J79" s="46">
        <v>6.28</v>
      </c>
      <c r="K79" s="46">
        <v>62.91</v>
      </c>
      <c r="L79" s="46">
        <v>6.78</v>
      </c>
      <c r="M79" s="74">
        <v>0</v>
      </c>
      <c r="N79" s="73">
        <v>0</v>
      </c>
      <c r="O79" s="46">
        <v>100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0</v>
      </c>
      <c r="Z79">
        <v>1.01</v>
      </c>
      <c r="AA79">
        <v>6.78</v>
      </c>
      <c r="AB79">
        <v>0.73</v>
      </c>
      <c r="AC79">
        <v>6.28</v>
      </c>
      <c r="AD79">
        <v>62.91</v>
      </c>
      <c r="AE79">
        <v>100</v>
      </c>
      <c r="AF79">
        <v>0</v>
      </c>
    </row>
    <row r="80" spans="7:32">
      <c r="G80" t="s">
        <v>122</v>
      </c>
      <c r="H80" s="73">
        <v>1.74</v>
      </c>
      <c r="I80" s="46">
        <v>0</v>
      </c>
      <c r="J80" s="46">
        <v>6.28</v>
      </c>
      <c r="K80" s="46">
        <v>62.91</v>
      </c>
      <c r="L80" s="46">
        <v>6.78</v>
      </c>
      <c r="M80" s="74">
        <v>0</v>
      </c>
      <c r="N80" s="73">
        <v>0</v>
      </c>
      <c r="O80" s="46">
        <v>100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0</v>
      </c>
      <c r="Z80">
        <v>1.01</v>
      </c>
      <c r="AA80">
        <v>6.78</v>
      </c>
      <c r="AB80">
        <v>0.73</v>
      </c>
      <c r="AC80">
        <v>6.28</v>
      </c>
      <c r="AD80">
        <v>62.91</v>
      </c>
      <c r="AE80">
        <v>100</v>
      </c>
      <c r="AF80">
        <v>0</v>
      </c>
    </row>
    <row r="81" spans="7:32">
      <c r="G81" t="s">
        <v>123</v>
      </c>
      <c r="H81" s="73">
        <v>1.74</v>
      </c>
      <c r="I81" s="46">
        <v>0</v>
      </c>
      <c r="J81" s="46">
        <v>6.28</v>
      </c>
      <c r="K81" s="46">
        <v>62.91</v>
      </c>
      <c r="L81" s="46">
        <v>6.78</v>
      </c>
      <c r="M81" s="74">
        <v>0</v>
      </c>
      <c r="N81" s="73">
        <v>0</v>
      </c>
      <c r="O81" s="46">
        <v>100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0</v>
      </c>
      <c r="Z81">
        <v>1.01</v>
      </c>
      <c r="AA81">
        <v>6.78</v>
      </c>
      <c r="AB81">
        <v>0.73</v>
      </c>
      <c r="AC81">
        <v>6.28</v>
      </c>
      <c r="AD81">
        <v>62.91</v>
      </c>
      <c r="AE81">
        <v>100</v>
      </c>
      <c r="AF81">
        <v>0</v>
      </c>
    </row>
    <row r="82" spans="7:32">
      <c r="G82" t="s">
        <v>124</v>
      </c>
      <c r="H82" s="73">
        <v>1.74</v>
      </c>
      <c r="I82" s="46">
        <v>0</v>
      </c>
      <c r="J82" s="46">
        <v>6.28</v>
      </c>
      <c r="K82" s="46">
        <v>62.91</v>
      </c>
      <c r="L82" s="46">
        <v>6.78</v>
      </c>
      <c r="M82" s="74">
        <v>0</v>
      </c>
      <c r="N82" s="73">
        <v>0</v>
      </c>
      <c r="O82" s="46">
        <v>100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0</v>
      </c>
      <c r="Z82">
        <v>1.01</v>
      </c>
      <c r="AA82">
        <v>6.78</v>
      </c>
      <c r="AB82">
        <v>0.73</v>
      </c>
      <c r="AC82">
        <v>6.28</v>
      </c>
      <c r="AD82">
        <v>62.91</v>
      </c>
      <c r="AE82">
        <v>100</v>
      </c>
      <c r="AF82">
        <v>0</v>
      </c>
    </row>
    <row r="83" spans="7:32">
      <c r="G83" t="s">
        <v>125</v>
      </c>
      <c r="H83" s="73">
        <v>1.74</v>
      </c>
      <c r="I83" s="46">
        <v>0</v>
      </c>
      <c r="J83" s="46">
        <v>6.28</v>
      </c>
      <c r="K83" s="46">
        <v>62.91</v>
      </c>
      <c r="L83" s="46">
        <v>6.78</v>
      </c>
      <c r="M83" s="74">
        <v>0</v>
      </c>
      <c r="N83" s="73">
        <v>0</v>
      </c>
      <c r="O83" s="46">
        <v>100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0</v>
      </c>
      <c r="Z83">
        <v>1.01</v>
      </c>
      <c r="AA83">
        <v>6.78</v>
      </c>
      <c r="AB83">
        <v>0.73</v>
      </c>
      <c r="AC83">
        <v>6.28</v>
      </c>
      <c r="AD83">
        <v>62.91</v>
      </c>
      <c r="AE83">
        <v>100</v>
      </c>
      <c r="AF83">
        <v>0</v>
      </c>
    </row>
    <row r="84" spans="7:32">
      <c r="G84" t="s">
        <v>126</v>
      </c>
      <c r="H84" s="73">
        <v>1.74</v>
      </c>
      <c r="I84" s="46">
        <v>0</v>
      </c>
      <c r="J84" s="46">
        <v>6.28</v>
      </c>
      <c r="K84" s="46">
        <v>62.91</v>
      </c>
      <c r="L84" s="46">
        <v>6.78</v>
      </c>
      <c r="M84" s="74">
        <v>0</v>
      </c>
      <c r="N84" s="73">
        <v>0</v>
      </c>
      <c r="O84" s="46">
        <v>100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0</v>
      </c>
      <c r="Z84">
        <v>1.01</v>
      </c>
      <c r="AA84">
        <v>6.78</v>
      </c>
      <c r="AB84">
        <v>0.73</v>
      </c>
      <c r="AC84">
        <v>6.28</v>
      </c>
      <c r="AD84">
        <v>62.91</v>
      </c>
      <c r="AE84">
        <v>100</v>
      </c>
      <c r="AF84">
        <v>0</v>
      </c>
    </row>
    <row r="85" spans="7:32">
      <c r="G85" t="s">
        <v>127</v>
      </c>
      <c r="H85" s="73">
        <v>1.74</v>
      </c>
      <c r="I85" s="46">
        <v>0</v>
      </c>
      <c r="J85" s="46">
        <v>6.28</v>
      </c>
      <c r="K85" s="46">
        <v>62.91</v>
      </c>
      <c r="L85" s="46">
        <v>6.78</v>
      </c>
      <c r="M85" s="74">
        <v>0</v>
      </c>
      <c r="N85" s="73">
        <v>0</v>
      </c>
      <c r="O85" s="46">
        <v>100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0</v>
      </c>
      <c r="Z85">
        <v>1.01</v>
      </c>
      <c r="AA85">
        <v>6.78</v>
      </c>
      <c r="AB85">
        <v>0.73</v>
      </c>
      <c r="AC85">
        <v>6.28</v>
      </c>
      <c r="AD85">
        <v>62.91</v>
      </c>
      <c r="AE85">
        <v>100</v>
      </c>
      <c r="AF85">
        <v>0</v>
      </c>
    </row>
    <row r="86" spans="7:32">
      <c r="G86" t="s">
        <v>128</v>
      </c>
      <c r="H86" s="73">
        <v>1.74</v>
      </c>
      <c r="I86" s="46">
        <v>0</v>
      </c>
      <c r="J86" s="46">
        <v>6.28</v>
      </c>
      <c r="K86" s="46">
        <v>62.91</v>
      </c>
      <c r="L86" s="46">
        <v>6.78</v>
      </c>
      <c r="M86" s="74">
        <v>0</v>
      </c>
      <c r="N86" s="73">
        <v>0</v>
      </c>
      <c r="O86" s="46">
        <v>100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0</v>
      </c>
      <c r="Z86">
        <v>1.01</v>
      </c>
      <c r="AA86">
        <v>6.78</v>
      </c>
      <c r="AB86">
        <v>0.73</v>
      </c>
      <c r="AC86">
        <v>6.28</v>
      </c>
      <c r="AD86">
        <v>62.91</v>
      </c>
      <c r="AE86">
        <v>100</v>
      </c>
      <c r="AF86">
        <v>0</v>
      </c>
    </row>
    <row r="87" spans="7:32">
      <c r="G87" t="s">
        <v>129</v>
      </c>
      <c r="H87" s="73">
        <v>1.74</v>
      </c>
      <c r="I87" s="46">
        <v>0</v>
      </c>
      <c r="J87" s="46">
        <v>6.19</v>
      </c>
      <c r="K87" s="46">
        <v>62.91</v>
      </c>
      <c r="L87" s="46">
        <v>6.78</v>
      </c>
      <c r="M87" s="74">
        <v>0</v>
      </c>
      <c r="N87" s="73">
        <v>0</v>
      </c>
      <c r="O87" s="46">
        <v>100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0</v>
      </c>
      <c r="Z87">
        <v>1.01</v>
      </c>
      <c r="AA87">
        <v>6.78</v>
      </c>
      <c r="AB87">
        <v>0.73</v>
      </c>
      <c r="AC87">
        <v>6.19</v>
      </c>
      <c r="AD87">
        <v>62.91</v>
      </c>
      <c r="AE87">
        <v>100</v>
      </c>
      <c r="AF87">
        <v>0</v>
      </c>
    </row>
    <row r="88" spans="7:32">
      <c r="G88" t="s">
        <v>130</v>
      </c>
      <c r="H88" s="73">
        <v>1.74</v>
      </c>
      <c r="I88" s="46">
        <v>0</v>
      </c>
      <c r="J88" s="46">
        <v>6.19</v>
      </c>
      <c r="K88" s="46">
        <v>62.91</v>
      </c>
      <c r="L88" s="46">
        <v>6.78</v>
      </c>
      <c r="M88" s="74">
        <v>0</v>
      </c>
      <c r="N88" s="73">
        <v>0</v>
      </c>
      <c r="O88" s="46">
        <v>100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0</v>
      </c>
      <c r="Z88">
        <v>1.01</v>
      </c>
      <c r="AA88">
        <v>6.78</v>
      </c>
      <c r="AB88">
        <v>0.73</v>
      </c>
      <c r="AC88">
        <v>6.19</v>
      </c>
      <c r="AD88">
        <v>62.91</v>
      </c>
      <c r="AE88">
        <v>100</v>
      </c>
      <c r="AF88">
        <v>0</v>
      </c>
    </row>
    <row r="89" spans="7:32">
      <c r="G89" t="s">
        <v>131</v>
      </c>
      <c r="H89" s="73">
        <v>1.74</v>
      </c>
      <c r="I89" s="46">
        <v>0</v>
      </c>
      <c r="J89" s="46">
        <v>6.19</v>
      </c>
      <c r="K89" s="46">
        <v>62.91</v>
      </c>
      <c r="L89" s="46">
        <v>6.78</v>
      </c>
      <c r="M89" s="74">
        <v>0</v>
      </c>
      <c r="N89" s="73">
        <v>0</v>
      </c>
      <c r="O89" s="46">
        <v>100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0</v>
      </c>
      <c r="Z89">
        <v>1.01</v>
      </c>
      <c r="AA89">
        <v>6.78</v>
      </c>
      <c r="AB89">
        <v>0.73</v>
      </c>
      <c r="AC89">
        <v>6.19</v>
      </c>
      <c r="AD89">
        <v>62.91</v>
      </c>
      <c r="AE89">
        <v>100</v>
      </c>
      <c r="AF89">
        <v>0</v>
      </c>
    </row>
    <row r="90" spans="7:32">
      <c r="G90" t="s">
        <v>132</v>
      </c>
      <c r="H90" s="73">
        <v>1.74</v>
      </c>
      <c r="I90" s="46">
        <v>0</v>
      </c>
      <c r="J90" s="46">
        <v>6.19</v>
      </c>
      <c r="K90" s="46">
        <v>62.91</v>
      </c>
      <c r="L90" s="46">
        <v>6.78</v>
      </c>
      <c r="M90" s="74">
        <v>0</v>
      </c>
      <c r="N90" s="73">
        <v>0</v>
      </c>
      <c r="O90" s="46">
        <v>100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0</v>
      </c>
      <c r="Z90">
        <v>1.01</v>
      </c>
      <c r="AA90">
        <v>6.78</v>
      </c>
      <c r="AB90">
        <v>0.73</v>
      </c>
      <c r="AC90">
        <v>6.19</v>
      </c>
      <c r="AD90">
        <v>62.91</v>
      </c>
      <c r="AE90">
        <v>100</v>
      </c>
      <c r="AF90">
        <v>0</v>
      </c>
    </row>
    <row r="91" spans="7:32">
      <c r="G91" t="s">
        <v>133</v>
      </c>
      <c r="H91" s="73">
        <v>1.69</v>
      </c>
      <c r="I91" s="46">
        <v>0</v>
      </c>
      <c r="J91" s="46">
        <v>6.1</v>
      </c>
      <c r="K91" s="46">
        <v>62.91</v>
      </c>
      <c r="L91" s="46">
        <v>6.78</v>
      </c>
      <c r="M91" s="74">
        <v>0</v>
      </c>
      <c r="N91" s="73">
        <v>159.21</v>
      </c>
      <c r="O91" s="46">
        <v>168.34</v>
      </c>
      <c r="P91" s="46">
        <v>0</v>
      </c>
      <c r="Q91" s="46">
        <v>0</v>
      </c>
      <c r="R91" s="46">
        <v>0</v>
      </c>
      <c r="S91" s="74">
        <v>0</v>
      </c>
      <c r="W91">
        <v>159.21</v>
      </c>
      <c r="X91">
        <v>0</v>
      </c>
      <c r="Y91">
        <v>68.34</v>
      </c>
      <c r="Z91">
        <v>1.01</v>
      </c>
      <c r="AA91">
        <v>6.78</v>
      </c>
      <c r="AB91">
        <v>0.68</v>
      </c>
      <c r="AC91">
        <v>6.1</v>
      </c>
      <c r="AD91">
        <v>62.91</v>
      </c>
      <c r="AE91">
        <v>100</v>
      </c>
      <c r="AF91">
        <v>0</v>
      </c>
    </row>
    <row r="92" spans="7:32">
      <c r="G92" t="s">
        <v>134</v>
      </c>
      <c r="H92" s="73">
        <v>1.69</v>
      </c>
      <c r="I92" s="46">
        <v>0</v>
      </c>
      <c r="J92" s="46">
        <v>6.1</v>
      </c>
      <c r="K92" s="46">
        <v>62.91</v>
      </c>
      <c r="L92" s="46">
        <v>6.78</v>
      </c>
      <c r="M92" s="74">
        <v>0</v>
      </c>
      <c r="N92" s="73">
        <v>159.21</v>
      </c>
      <c r="O92" s="46">
        <v>168.34</v>
      </c>
      <c r="P92" s="46">
        <v>0</v>
      </c>
      <c r="Q92" s="46">
        <v>0</v>
      </c>
      <c r="R92" s="46">
        <v>0</v>
      </c>
      <c r="S92" s="74">
        <v>0</v>
      </c>
      <c r="W92">
        <v>159.21</v>
      </c>
      <c r="X92">
        <v>0</v>
      </c>
      <c r="Y92">
        <v>68.34</v>
      </c>
      <c r="Z92">
        <v>1.01</v>
      </c>
      <c r="AA92">
        <v>6.78</v>
      </c>
      <c r="AB92">
        <v>0.68</v>
      </c>
      <c r="AC92">
        <v>6.1</v>
      </c>
      <c r="AD92">
        <v>62.91</v>
      </c>
      <c r="AE92">
        <v>100</v>
      </c>
      <c r="AF92">
        <v>0</v>
      </c>
    </row>
    <row r="93" spans="7:32">
      <c r="G93" t="s">
        <v>135</v>
      </c>
      <c r="H93" s="73">
        <v>1.69</v>
      </c>
      <c r="I93" s="46">
        <v>0</v>
      </c>
      <c r="J93" s="46">
        <v>6.1</v>
      </c>
      <c r="K93" s="46">
        <v>62.91</v>
      </c>
      <c r="L93" s="46">
        <v>6.78</v>
      </c>
      <c r="M93" s="74">
        <v>0</v>
      </c>
      <c r="N93" s="73">
        <v>159.21</v>
      </c>
      <c r="O93" s="46">
        <v>168.34</v>
      </c>
      <c r="P93" s="46">
        <v>0</v>
      </c>
      <c r="Q93" s="46">
        <v>0</v>
      </c>
      <c r="R93" s="46">
        <v>0</v>
      </c>
      <c r="S93" s="74">
        <v>0</v>
      </c>
      <c r="W93">
        <v>159.21</v>
      </c>
      <c r="X93">
        <v>0</v>
      </c>
      <c r="Y93">
        <v>68.34</v>
      </c>
      <c r="Z93">
        <v>1.01</v>
      </c>
      <c r="AA93">
        <v>6.78</v>
      </c>
      <c r="AB93">
        <v>0.68</v>
      </c>
      <c r="AC93">
        <v>6.1</v>
      </c>
      <c r="AD93">
        <v>62.91</v>
      </c>
      <c r="AE93">
        <v>100</v>
      </c>
      <c r="AF93">
        <v>0</v>
      </c>
    </row>
    <row r="94" spans="7:32">
      <c r="G94" t="s">
        <v>136</v>
      </c>
      <c r="H94" s="73">
        <v>1.69</v>
      </c>
      <c r="I94" s="46">
        <v>0</v>
      </c>
      <c r="J94" s="46">
        <v>6.1</v>
      </c>
      <c r="K94" s="46">
        <v>62.91</v>
      </c>
      <c r="L94" s="46">
        <v>6.78</v>
      </c>
      <c r="M94" s="74">
        <v>0</v>
      </c>
      <c r="N94" s="73">
        <v>159.21</v>
      </c>
      <c r="O94" s="46">
        <v>168.34</v>
      </c>
      <c r="P94" s="46">
        <v>0</v>
      </c>
      <c r="Q94" s="46">
        <v>0</v>
      </c>
      <c r="R94" s="46">
        <v>0</v>
      </c>
      <c r="S94" s="74">
        <v>0</v>
      </c>
      <c r="W94">
        <v>159.21</v>
      </c>
      <c r="X94">
        <v>0</v>
      </c>
      <c r="Y94">
        <v>68.34</v>
      </c>
      <c r="Z94">
        <v>1.01</v>
      </c>
      <c r="AA94">
        <v>6.78</v>
      </c>
      <c r="AB94">
        <v>0.68</v>
      </c>
      <c r="AC94">
        <v>6.1</v>
      </c>
      <c r="AD94">
        <v>62.91</v>
      </c>
      <c r="AE94">
        <v>100</v>
      </c>
      <c r="AF94">
        <v>0</v>
      </c>
    </row>
    <row r="95" spans="7:32">
      <c r="G95" t="s">
        <v>137</v>
      </c>
      <c r="H95" s="73">
        <v>1.6400000000000001</v>
      </c>
      <c r="I95" s="46">
        <v>0</v>
      </c>
      <c r="J95" s="46">
        <v>6.01</v>
      </c>
      <c r="K95" s="46">
        <v>62.91</v>
      </c>
      <c r="L95" s="46">
        <v>6.78</v>
      </c>
      <c r="M95" s="74">
        <v>0</v>
      </c>
      <c r="N95" s="73">
        <v>159.21</v>
      </c>
      <c r="O95" s="46">
        <v>168.34</v>
      </c>
      <c r="P95" s="46">
        <v>0</v>
      </c>
      <c r="Q95" s="46">
        <v>0</v>
      </c>
      <c r="R95" s="46">
        <v>0</v>
      </c>
      <c r="S95" s="74">
        <v>0</v>
      </c>
      <c r="W95">
        <v>159.21</v>
      </c>
      <c r="X95">
        <v>0</v>
      </c>
      <c r="Y95">
        <v>68.34</v>
      </c>
      <c r="Z95">
        <v>1.01</v>
      </c>
      <c r="AA95">
        <v>6.78</v>
      </c>
      <c r="AB95">
        <v>0.63</v>
      </c>
      <c r="AC95">
        <v>6.01</v>
      </c>
      <c r="AD95">
        <v>62.91</v>
      </c>
      <c r="AE95">
        <v>100</v>
      </c>
      <c r="AF95">
        <v>0</v>
      </c>
    </row>
    <row r="96" spans="7:32">
      <c r="G96" t="s">
        <v>138</v>
      </c>
      <c r="H96" s="73">
        <v>1.6400000000000001</v>
      </c>
      <c r="I96" s="46">
        <v>0</v>
      </c>
      <c r="J96" s="46">
        <v>6.01</v>
      </c>
      <c r="K96" s="46">
        <v>62.91</v>
      </c>
      <c r="L96" s="46">
        <v>6.78</v>
      </c>
      <c r="M96" s="74">
        <v>0</v>
      </c>
      <c r="N96" s="73">
        <v>159.21</v>
      </c>
      <c r="O96" s="46">
        <v>168.34</v>
      </c>
      <c r="P96" s="46">
        <v>0</v>
      </c>
      <c r="Q96" s="46">
        <v>0</v>
      </c>
      <c r="R96" s="46">
        <v>0</v>
      </c>
      <c r="S96" s="74">
        <v>0</v>
      </c>
      <c r="W96">
        <v>159.21</v>
      </c>
      <c r="X96">
        <v>0</v>
      </c>
      <c r="Y96">
        <v>68.34</v>
      </c>
      <c r="Z96">
        <v>1.01</v>
      </c>
      <c r="AA96">
        <v>6.78</v>
      </c>
      <c r="AB96">
        <v>0.63</v>
      </c>
      <c r="AC96">
        <v>6.01</v>
      </c>
      <c r="AD96">
        <v>62.91</v>
      </c>
      <c r="AE96">
        <v>100</v>
      </c>
      <c r="AF96">
        <v>0</v>
      </c>
    </row>
    <row r="97" spans="1:133">
      <c r="G97" t="s">
        <v>139</v>
      </c>
      <c r="H97" s="73">
        <v>1.6400000000000001</v>
      </c>
      <c r="I97" s="46">
        <v>0</v>
      </c>
      <c r="J97" s="46">
        <v>6.01</v>
      </c>
      <c r="K97" s="46">
        <v>62.91</v>
      </c>
      <c r="L97" s="46">
        <v>6.78</v>
      </c>
      <c r="M97" s="74">
        <v>0</v>
      </c>
      <c r="N97" s="73">
        <v>159.21</v>
      </c>
      <c r="O97" s="46">
        <v>168.34</v>
      </c>
      <c r="P97" s="46">
        <v>0</v>
      </c>
      <c r="Q97" s="46">
        <v>0</v>
      </c>
      <c r="R97" s="46">
        <v>0</v>
      </c>
      <c r="S97" s="74">
        <v>0</v>
      </c>
      <c r="W97">
        <v>159.21</v>
      </c>
      <c r="X97">
        <v>0</v>
      </c>
      <c r="Y97">
        <v>68.34</v>
      </c>
      <c r="Z97">
        <v>1.01</v>
      </c>
      <c r="AA97">
        <v>6.78</v>
      </c>
      <c r="AB97">
        <v>0.63</v>
      </c>
      <c r="AC97">
        <v>6.01</v>
      </c>
      <c r="AD97">
        <v>62.91</v>
      </c>
      <c r="AE97">
        <v>100</v>
      </c>
      <c r="AF97">
        <v>0</v>
      </c>
    </row>
    <row r="98" spans="1:133">
      <c r="G98" t="s">
        <v>140</v>
      </c>
      <c r="H98" s="73">
        <v>1.6400000000000001</v>
      </c>
      <c r="I98" s="46">
        <v>0</v>
      </c>
      <c r="J98" s="46">
        <v>6.01</v>
      </c>
      <c r="K98" s="46">
        <v>62.91</v>
      </c>
      <c r="L98" s="46">
        <v>6.78</v>
      </c>
      <c r="M98" s="74">
        <v>0</v>
      </c>
      <c r="N98" s="73">
        <v>159.21</v>
      </c>
      <c r="O98" s="46">
        <v>168.34</v>
      </c>
      <c r="P98" s="46">
        <v>0</v>
      </c>
      <c r="Q98" s="46">
        <v>0</v>
      </c>
      <c r="R98" s="46">
        <v>0</v>
      </c>
      <c r="S98" s="74">
        <v>0</v>
      </c>
      <c r="W98">
        <v>159.21</v>
      </c>
      <c r="X98">
        <v>0</v>
      </c>
      <c r="Y98">
        <v>68.34</v>
      </c>
      <c r="Z98">
        <v>1.01</v>
      </c>
      <c r="AA98">
        <v>6.78</v>
      </c>
      <c r="AB98">
        <v>0.63</v>
      </c>
      <c r="AC98">
        <v>6.01</v>
      </c>
      <c r="AD98">
        <v>62.91</v>
      </c>
      <c r="AE98">
        <v>100</v>
      </c>
      <c r="A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4.2360000000000037E-2</v>
      </c>
      <c r="I99" s="69">
        <f t="shared" ref="I99:BU99" si="1">SUM(I3:I98)/4000</f>
        <v>0</v>
      </c>
      <c r="J99" s="69">
        <f t="shared" si="1"/>
        <v>0.14348999999999998</v>
      </c>
      <c r="K99" s="69">
        <f t="shared" si="1"/>
        <v>1.5098399999999979</v>
      </c>
      <c r="L99" s="69">
        <f t="shared" si="1"/>
        <v>0.21906749999999992</v>
      </c>
      <c r="M99" s="69">
        <f t="shared" si="1"/>
        <v>0</v>
      </c>
      <c r="N99" s="68">
        <f t="shared" si="1"/>
        <v>3.2092799999999957</v>
      </c>
      <c r="O99" s="69">
        <f t="shared" si="1"/>
        <v>1.1467200000000002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1.2736800000000001</v>
      </c>
      <c r="X99">
        <f t="shared" si="1"/>
        <v>1.9356000000000015</v>
      </c>
      <c r="Y99">
        <f t="shared" si="1"/>
        <v>0.54671999999999987</v>
      </c>
      <c r="Z99">
        <f t="shared" si="1"/>
        <v>2.4240000000000029E-2</v>
      </c>
      <c r="AA99">
        <f t="shared" si="1"/>
        <v>0.16271999999999959</v>
      </c>
      <c r="AB99">
        <f t="shared" si="1"/>
        <v>1.811999999999999E-2</v>
      </c>
      <c r="AC99">
        <f t="shared" si="1"/>
        <v>0.14348999999999998</v>
      </c>
      <c r="AD99">
        <f t="shared" si="1"/>
        <v>1.5098399999999979</v>
      </c>
      <c r="AE99">
        <f t="shared" si="1"/>
        <v>0.6</v>
      </c>
      <c r="AF99">
        <f t="shared" si="1"/>
        <v>5.6347499999999995E-2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U2" s="73" t="s">
        <v>225</v>
      </c>
      <c r="V2" s="74" t="s">
        <v>224</v>
      </c>
      <c r="W2" s="28" t="s">
        <v>273</v>
      </c>
    </row>
    <row r="3" spans="1:23">
      <c r="A3" t="s">
        <v>399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535</v>
      </c>
      <c r="Z2" t="s">
        <v>333</v>
      </c>
      <c r="AA2" t="s">
        <v>442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4.28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-30</v>
      </c>
      <c r="P3" s="53">
        <v>0</v>
      </c>
      <c r="Q3" s="53">
        <v>-40</v>
      </c>
      <c r="R3" s="53">
        <v>0</v>
      </c>
      <c r="S3" s="72">
        <v>0</v>
      </c>
      <c r="T3" t="s">
        <v>535</v>
      </c>
      <c r="U3" s="73">
        <v>4.28</v>
      </c>
      <c r="V3" s="74">
        <v>-70</v>
      </c>
      <c r="W3">
        <v>4.28</v>
      </c>
      <c r="X3">
        <v>-30</v>
      </c>
      <c r="Y3">
        <v>0</v>
      </c>
      <c r="Z3">
        <v>0</v>
      </c>
      <c r="AA3">
        <v>-40</v>
      </c>
      <c r="AB3">
        <v>0</v>
      </c>
      <c r="AC3">
        <v>0</v>
      </c>
    </row>
    <row r="4" spans="1:29">
      <c r="B4" t="s">
        <v>257</v>
      </c>
      <c r="D4" t="s">
        <v>442</v>
      </c>
      <c r="F4" t="s">
        <v>441</v>
      </c>
      <c r="G4" t="s">
        <v>46</v>
      </c>
      <c r="H4" s="73">
        <v>3.78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-40</v>
      </c>
      <c r="P4" s="46">
        <v>0</v>
      </c>
      <c r="Q4" s="46">
        <v>-40</v>
      </c>
      <c r="R4" s="46">
        <v>0</v>
      </c>
      <c r="S4" s="74">
        <v>0</v>
      </c>
      <c r="U4" s="73">
        <v>3.78</v>
      </c>
      <c r="V4" s="74">
        <v>-80</v>
      </c>
      <c r="W4">
        <v>3.78</v>
      </c>
      <c r="X4">
        <v>-40</v>
      </c>
      <c r="Y4">
        <v>0</v>
      </c>
      <c r="Z4">
        <v>0</v>
      </c>
      <c r="AA4">
        <v>-40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-13</v>
      </c>
      <c r="O5" s="46">
        <v>-35</v>
      </c>
      <c r="P5" s="46">
        <v>-70</v>
      </c>
      <c r="Q5" s="46">
        <v>-40</v>
      </c>
      <c r="R5" s="46">
        <v>0</v>
      </c>
      <c r="S5" s="74">
        <v>0</v>
      </c>
      <c r="U5" s="73">
        <v>0</v>
      </c>
      <c r="V5" s="74">
        <v>-158</v>
      </c>
      <c r="W5">
        <v>-13</v>
      </c>
      <c r="X5">
        <v>-35</v>
      </c>
      <c r="Y5">
        <v>0</v>
      </c>
      <c r="Z5">
        <v>0</v>
      </c>
      <c r="AA5">
        <v>-40</v>
      </c>
      <c r="AB5">
        <v>0</v>
      </c>
      <c r="AC5">
        <v>-70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-37</v>
      </c>
      <c r="O6" s="46">
        <v>-45</v>
      </c>
      <c r="P6" s="46">
        <v>-70</v>
      </c>
      <c r="Q6" s="46">
        <v>-40</v>
      </c>
      <c r="R6" s="46">
        <v>0</v>
      </c>
      <c r="S6" s="74">
        <v>0</v>
      </c>
      <c r="U6" s="73">
        <v>0</v>
      </c>
      <c r="V6" s="74">
        <v>-192</v>
      </c>
      <c r="W6">
        <v>-37</v>
      </c>
      <c r="X6">
        <v>-45</v>
      </c>
      <c r="Y6">
        <v>0</v>
      </c>
      <c r="Z6">
        <v>0</v>
      </c>
      <c r="AA6">
        <v>-40</v>
      </c>
      <c r="AB6">
        <v>0</v>
      </c>
      <c r="AC6">
        <v>-70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-18</v>
      </c>
      <c r="O7" s="46">
        <v>-45</v>
      </c>
      <c r="P7" s="46">
        <v>-50</v>
      </c>
      <c r="Q7" s="46">
        <v>-40</v>
      </c>
      <c r="R7" s="46">
        <v>0</v>
      </c>
      <c r="S7" s="74">
        <v>0</v>
      </c>
      <c r="U7" s="73">
        <v>0</v>
      </c>
      <c r="V7" s="74">
        <v>-153</v>
      </c>
      <c r="W7">
        <v>-18</v>
      </c>
      <c r="X7">
        <v>-45</v>
      </c>
      <c r="Y7">
        <v>0</v>
      </c>
      <c r="Z7">
        <v>0</v>
      </c>
      <c r="AA7">
        <v>-40</v>
      </c>
      <c r="AB7">
        <v>0</v>
      </c>
      <c r="AC7">
        <v>-50</v>
      </c>
    </row>
    <row r="8" spans="1:29">
      <c r="G8" t="s">
        <v>50</v>
      </c>
      <c r="H8" s="73">
        <v>1.28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-45</v>
      </c>
      <c r="P8" s="46">
        <v>-50</v>
      </c>
      <c r="Q8" s="46">
        <v>-40</v>
      </c>
      <c r="R8" s="46">
        <v>0</v>
      </c>
      <c r="S8" s="74">
        <v>0</v>
      </c>
      <c r="U8" s="73">
        <v>1.28</v>
      </c>
      <c r="V8" s="74">
        <v>-135</v>
      </c>
      <c r="W8">
        <v>1.28</v>
      </c>
      <c r="X8">
        <v>-45</v>
      </c>
      <c r="Y8">
        <v>0</v>
      </c>
      <c r="Z8">
        <v>0</v>
      </c>
      <c r="AA8">
        <v>-40</v>
      </c>
      <c r="AB8">
        <v>0</v>
      </c>
      <c r="AC8">
        <v>-50</v>
      </c>
    </row>
    <row r="9" spans="1:29">
      <c r="G9" t="s">
        <v>51</v>
      </c>
      <c r="H9" s="73">
        <v>1.66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-45</v>
      </c>
      <c r="P9" s="46">
        <v>-45</v>
      </c>
      <c r="Q9" s="46">
        <v>-40</v>
      </c>
      <c r="R9" s="46">
        <v>0</v>
      </c>
      <c r="S9" s="74">
        <v>0</v>
      </c>
      <c r="U9" s="73">
        <v>1.66</v>
      </c>
      <c r="V9" s="74">
        <v>-130</v>
      </c>
      <c r="W9">
        <v>1.66</v>
      </c>
      <c r="X9">
        <v>-45</v>
      </c>
      <c r="Y9">
        <v>0</v>
      </c>
      <c r="Z9">
        <v>0</v>
      </c>
      <c r="AA9">
        <v>-40</v>
      </c>
      <c r="AB9">
        <v>0</v>
      </c>
      <c r="AC9">
        <v>-45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-45</v>
      </c>
      <c r="P10" s="46">
        <v>-40</v>
      </c>
      <c r="Q10" s="46">
        <v>-40</v>
      </c>
      <c r="R10" s="46">
        <v>0</v>
      </c>
      <c r="S10" s="74">
        <v>0</v>
      </c>
      <c r="U10" s="73">
        <v>0</v>
      </c>
      <c r="V10" s="74">
        <v>-125</v>
      </c>
      <c r="W10">
        <v>0</v>
      </c>
      <c r="X10">
        <v>-45</v>
      </c>
      <c r="Y10">
        <v>0</v>
      </c>
      <c r="Z10">
        <v>0</v>
      </c>
      <c r="AA10">
        <v>-40</v>
      </c>
      <c r="AB10">
        <v>0</v>
      </c>
      <c r="AC10">
        <v>-40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-30</v>
      </c>
      <c r="O11" s="46">
        <v>-53</v>
      </c>
      <c r="P11" s="46">
        <v>-40</v>
      </c>
      <c r="Q11" s="46">
        <v>-40</v>
      </c>
      <c r="R11" s="46">
        <v>0</v>
      </c>
      <c r="S11" s="74">
        <v>0</v>
      </c>
      <c r="U11" s="73">
        <v>0</v>
      </c>
      <c r="V11" s="74">
        <v>-163</v>
      </c>
      <c r="W11">
        <v>-30</v>
      </c>
      <c r="X11">
        <v>-53</v>
      </c>
      <c r="Y11">
        <v>0</v>
      </c>
      <c r="Z11">
        <v>0</v>
      </c>
      <c r="AA11">
        <v>-40</v>
      </c>
      <c r="AB11">
        <v>0</v>
      </c>
      <c r="AC11">
        <v>-40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-43</v>
      </c>
      <c r="O12" s="46">
        <v>-55</v>
      </c>
      <c r="P12" s="46">
        <v>-40</v>
      </c>
      <c r="Q12" s="46">
        <v>-40</v>
      </c>
      <c r="R12" s="46">
        <v>0</v>
      </c>
      <c r="S12" s="74">
        <v>0</v>
      </c>
      <c r="U12" s="73">
        <v>0</v>
      </c>
      <c r="V12" s="74">
        <v>-178</v>
      </c>
      <c r="W12">
        <v>-43</v>
      </c>
      <c r="X12">
        <v>-55</v>
      </c>
      <c r="Y12">
        <v>0</v>
      </c>
      <c r="Z12">
        <v>0</v>
      </c>
      <c r="AA12">
        <v>-40</v>
      </c>
      <c r="AB12">
        <v>0</v>
      </c>
      <c r="AC12">
        <v>-40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-45</v>
      </c>
      <c r="O13" s="46">
        <v>-70</v>
      </c>
      <c r="P13" s="46">
        <v>-30</v>
      </c>
      <c r="Q13" s="46">
        <v>-40</v>
      </c>
      <c r="R13" s="46">
        <v>0</v>
      </c>
      <c r="S13" s="74">
        <v>0</v>
      </c>
      <c r="U13" s="73">
        <v>0</v>
      </c>
      <c r="V13" s="74">
        <v>-185</v>
      </c>
      <c r="W13">
        <v>-45</v>
      </c>
      <c r="X13">
        <v>-70</v>
      </c>
      <c r="Y13">
        <v>0</v>
      </c>
      <c r="Z13">
        <v>0</v>
      </c>
      <c r="AA13">
        <v>-40</v>
      </c>
      <c r="AB13">
        <v>0</v>
      </c>
      <c r="AC13">
        <v>-30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-46</v>
      </c>
      <c r="O14" s="46">
        <v>-72</v>
      </c>
      <c r="P14" s="46">
        <v>-35</v>
      </c>
      <c r="Q14" s="46">
        <v>-40</v>
      </c>
      <c r="R14" s="46">
        <v>0</v>
      </c>
      <c r="S14" s="74">
        <v>0</v>
      </c>
      <c r="U14" s="73">
        <v>0</v>
      </c>
      <c r="V14" s="74">
        <v>-193</v>
      </c>
      <c r="W14">
        <v>-46</v>
      </c>
      <c r="X14">
        <v>-72</v>
      </c>
      <c r="Y14">
        <v>0</v>
      </c>
      <c r="Z14">
        <v>0</v>
      </c>
      <c r="AA14">
        <v>-40</v>
      </c>
      <c r="AB14">
        <v>0</v>
      </c>
      <c r="AC14">
        <v>-35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-32</v>
      </c>
      <c r="O15" s="46">
        <v>-66</v>
      </c>
      <c r="P15" s="46">
        <v>-40</v>
      </c>
      <c r="Q15" s="46">
        <v>-40</v>
      </c>
      <c r="R15" s="46">
        <v>0</v>
      </c>
      <c r="S15" s="74">
        <v>0</v>
      </c>
      <c r="U15" s="73">
        <v>0</v>
      </c>
      <c r="V15" s="74">
        <v>-178</v>
      </c>
      <c r="W15">
        <v>-32</v>
      </c>
      <c r="X15">
        <v>-66</v>
      </c>
      <c r="Y15">
        <v>0</v>
      </c>
      <c r="Z15">
        <v>0</v>
      </c>
      <c r="AA15">
        <v>-40</v>
      </c>
      <c r="AB15">
        <v>0</v>
      </c>
      <c r="AC15">
        <v>-40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-31</v>
      </c>
      <c r="O16" s="46">
        <v>-74</v>
      </c>
      <c r="P16" s="46">
        <v>-40</v>
      </c>
      <c r="Q16" s="46">
        <v>-40</v>
      </c>
      <c r="R16" s="46">
        <v>0</v>
      </c>
      <c r="S16" s="74">
        <v>0</v>
      </c>
      <c r="U16" s="73">
        <v>0</v>
      </c>
      <c r="V16" s="74">
        <v>-185</v>
      </c>
      <c r="W16">
        <v>-31</v>
      </c>
      <c r="X16">
        <v>-74</v>
      </c>
      <c r="Y16">
        <v>0</v>
      </c>
      <c r="Z16">
        <v>0</v>
      </c>
      <c r="AA16">
        <v>-40</v>
      </c>
      <c r="AB16">
        <v>0</v>
      </c>
      <c r="AC16">
        <v>-40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-43</v>
      </c>
      <c r="O17" s="46">
        <v>-67</v>
      </c>
      <c r="P17" s="46">
        <v>-30</v>
      </c>
      <c r="Q17" s="46">
        <v>-40</v>
      </c>
      <c r="R17" s="46">
        <v>0</v>
      </c>
      <c r="S17" s="74">
        <v>0</v>
      </c>
      <c r="U17" s="73">
        <v>0</v>
      </c>
      <c r="V17" s="74">
        <v>-180</v>
      </c>
      <c r="W17">
        <v>-43</v>
      </c>
      <c r="X17">
        <v>-67</v>
      </c>
      <c r="Y17">
        <v>0</v>
      </c>
      <c r="Z17">
        <v>0</v>
      </c>
      <c r="AA17">
        <v>-40</v>
      </c>
      <c r="AB17">
        <v>0</v>
      </c>
      <c r="AC17">
        <v>-30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-44</v>
      </c>
      <c r="O18" s="46">
        <v>-92</v>
      </c>
      <c r="P18" s="46">
        <v>-25</v>
      </c>
      <c r="Q18" s="46">
        <v>-40</v>
      </c>
      <c r="R18" s="46">
        <v>0</v>
      </c>
      <c r="S18" s="74">
        <v>0</v>
      </c>
      <c r="U18" s="73">
        <v>0</v>
      </c>
      <c r="V18" s="74">
        <v>-201</v>
      </c>
      <c r="W18">
        <v>-44</v>
      </c>
      <c r="X18">
        <v>-92</v>
      </c>
      <c r="Y18">
        <v>0</v>
      </c>
      <c r="Z18">
        <v>0</v>
      </c>
      <c r="AA18">
        <v>-40</v>
      </c>
      <c r="AB18">
        <v>0</v>
      </c>
      <c r="AC18">
        <v>-25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-33</v>
      </c>
      <c r="O19" s="46">
        <v>-93</v>
      </c>
      <c r="P19" s="46">
        <v>-30</v>
      </c>
      <c r="Q19" s="46">
        <v>-40</v>
      </c>
      <c r="R19" s="46">
        <v>0</v>
      </c>
      <c r="S19" s="74">
        <v>0</v>
      </c>
      <c r="U19" s="73">
        <v>0</v>
      </c>
      <c r="V19" s="74">
        <v>-196</v>
      </c>
      <c r="W19">
        <v>-33</v>
      </c>
      <c r="X19">
        <v>-93</v>
      </c>
      <c r="Y19">
        <v>0</v>
      </c>
      <c r="Z19">
        <v>0</v>
      </c>
      <c r="AA19">
        <v>-40</v>
      </c>
      <c r="AB19">
        <v>0</v>
      </c>
      <c r="AC19">
        <v>-30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0.08</v>
      </c>
      <c r="N20" s="73">
        <v>-34</v>
      </c>
      <c r="O20" s="46">
        <v>-92</v>
      </c>
      <c r="P20" s="46">
        <v>-15</v>
      </c>
      <c r="Q20" s="46">
        <v>-40</v>
      </c>
      <c r="R20" s="46">
        <v>0</v>
      </c>
      <c r="S20" s="74">
        <v>0</v>
      </c>
      <c r="U20" s="73">
        <v>0.08</v>
      </c>
      <c r="V20" s="74">
        <v>-181</v>
      </c>
      <c r="W20">
        <v>-34</v>
      </c>
      <c r="X20">
        <v>-92</v>
      </c>
      <c r="Y20">
        <v>0</v>
      </c>
      <c r="Z20">
        <v>0</v>
      </c>
      <c r="AA20">
        <v>-40</v>
      </c>
      <c r="AB20">
        <v>0.08</v>
      </c>
      <c r="AC20">
        <v>-15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0.09</v>
      </c>
      <c r="N21" s="73">
        <v>-34</v>
      </c>
      <c r="O21" s="46">
        <v>-92</v>
      </c>
      <c r="P21" s="46">
        <v>-10</v>
      </c>
      <c r="Q21" s="46">
        <v>-40</v>
      </c>
      <c r="R21" s="46">
        <v>0</v>
      </c>
      <c r="S21" s="74">
        <v>0</v>
      </c>
      <c r="U21" s="73">
        <v>0.09</v>
      </c>
      <c r="V21" s="74">
        <v>-176</v>
      </c>
      <c r="W21">
        <v>-34</v>
      </c>
      <c r="X21">
        <v>-92</v>
      </c>
      <c r="Y21">
        <v>0</v>
      </c>
      <c r="Z21">
        <v>0</v>
      </c>
      <c r="AA21">
        <v>-40</v>
      </c>
      <c r="AB21">
        <v>0.09</v>
      </c>
      <c r="AC21">
        <v>-10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0.23</v>
      </c>
      <c r="N22" s="73">
        <v>-41</v>
      </c>
      <c r="O22" s="46">
        <v>-92</v>
      </c>
      <c r="P22" s="46">
        <v>-10</v>
      </c>
      <c r="Q22" s="46">
        <v>-40</v>
      </c>
      <c r="R22" s="46">
        <v>0</v>
      </c>
      <c r="S22" s="74">
        <v>0</v>
      </c>
      <c r="U22" s="73">
        <v>0.23</v>
      </c>
      <c r="V22" s="74">
        <v>-183</v>
      </c>
      <c r="W22">
        <v>-41</v>
      </c>
      <c r="X22">
        <v>-92</v>
      </c>
      <c r="Y22">
        <v>0</v>
      </c>
      <c r="Z22">
        <v>0</v>
      </c>
      <c r="AA22">
        <v>-40</v>
      </c>
      <c r="AB22">
        <v>0.23</v>
      </c>
      <c r="AC22">
        <v>-10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0.17</v>
      </c>
      <c r="M23" s="74">
        <v>0.27</v>
      </c>
      <c r="N23" s="73">
        <v>-51</v>
      </c>
      <c r="O23" s="46">
        <v>-85</v>
      </c>
      <c r="P23" s="46">
        <v>-15</v>
      </c>
      <c r="Q23" s="46">
        <v>-40</v>
      </c>
      <c r="R23" s="46">
        <v>0</v>
      </c>
      <c r="S23" s="74">
        <v>0</v>
      </c>
      <c r="U23" s="73">
        <v>0.44</v>
      </c>
      <c r="V23" s="74">
        <v>-191</v>
      </c>
      <c r="W23">
        <v>-51</v>
      </c>
      <c r="X23">
        <v>-85</v>
      </c>
      <c r="Y23">
        <v>0</v>
      </c>
      <c r="Z23">
        <v>0.17</v>
      </c>
      <c r="AA23">
        <v>-40</v>
      </c>
      <c r="AB23">
        <v>0.27</v>
      </c>
      <c r="AC23">
        <v>-15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0.23</v>
      </c>
      <c r="M24" s="74">
        <v>0.23</v>
      </c>
      <c r="N24" s="73">
        <v>-52</v>
      </c>
      <c r="O24" s="46">
        <v>-83</v>
      </c>
      <c r="P24" s="46">
        <v>-15</v>
      </c>
      <c r="Q24" s="46">
        <v>-40</v>
      </c>
      <c r="R24" s="46">
        <v>0</v>
      </c>
      <c r="S24" s="74">
        <v>0</v>
      </c>
      <c r="U24" s="73">
        <v>0.46</v>
      </c>
      <c r="V24" s="74">
        <v>-190</v>
      </c>
      <c r="W24">
        <v>-52</v>
      </c>
      <c r="X24">
        <v>-83</v>
      </c>
      <c r="Y24">
        <v>0</v>
      </c>
      <c r="Z24">
        <v>0.23</v>
      </c>
      <c r="AA24">
        <v>-40</v>
      </c>
      <c r="AB24">
        <v>0.23</v>
      </c>
      <c r="AC24">
        <v>-15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0.31</v>
      </c>
      <c r="M25" s="74">
        <v>0.25</v>
      </c>
      <c r="N25" s="73">
        <v>-40</v>
      </c>
      <c r="O25" s="46">
        <v>-80</v>
      </c>
      <c r="P25" s="46">
        <v>-10</v>
      </c>
      <c r="Q25" s="46">
        <v>-40</v>
      </c>
      <c r="R25" s="46">
        <v>0</v>
      </c>
      <c r="S25" s="74">
        <v>0</v>
      </c>
      <c r="U25" s="73">
        <v>0.56000000000000005</v>
      </c>
      <c r="V25" s="74">
        <v>-170</v>
      </c>
      <c r="W25">
        <v>-40</v>
      </c>
      <c r="X25">
        <v>-80</v>
      </c>
      <c r="Y25">
        <v>0</v>
      </c>
      <c r="Z25">
        <v>0.31</v>
      </c>
      <c r="AA25">
        <v>-40</v>
      </c>
      <c r="AB25">
        <v>0.25</v>
      </c>
      <c r="AC25">
        <v>-10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0.41</v>
      </c>
      <c r="M26" s="74">
        <v>0.26</v>
      </c>
      <c r="N26" s="73">
        <v>-45</v>
      </c>
      <c r="O26" s="46">
        <v>-74</v>
      </c>
      <c r="P26" s="46">
        <v>0</v>
      </c>
      <c r="Q26" s="46">
        <v>-40</v>
      </c>
      <c r="R26" s="46">
        <v>0</v>
      </c>
      <c r="S26" s="74">
        <v>0</v>
      </c>
      <c r="U26" s="73">
        <v>0.67</v>
      </c>
      <c r="V26" s="74">
        <v>-159</v>
      </c>
      <c r="W26">
        <v>-45</v>
      </c>
      <c r="X26">
        <v>-74</v>
      </c>
      <c r="Y26">
        <v>0</v>
      </c>
      <c r="Z26">
        <v>0.41</v>
      </c>
      <c r="AA26">
        <v>-40</v>
      </c>
      <c r="AB26">
        <v>0.26</v>
      </c>
      <c r="AC26">
        <v>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0.45</v>
      </c>
      <c r="M27" s="74">
        <v>0.24</v>
      </c>
      <c r="N27" s="73">
        <v>-31</v>
      </c>
      <c r="O27" s="46">
        <v>-58</v>
      </c>
      <c r="P27" s="46">
        <v>-15</v>
      </c>
      <c r="Q27" s="46">
        <v>-40</v>
      </c>
      <c r="R27" s="46">
        <v>0</v>
      </c>
      <c r="S27" s="74">
        <v>0</v>
      </c>
      <c r="U27" s="73">
        <v>0.69</v>
      </c>
      <c r="V27" s="74">
        <v>-145</v>
      </c>
      <c r="W27">
        <v>-31</v>
      </c>
      <c r="X27">
        <v>-58</v>
      </c>
      <c r="Y27">
        <v>-1</v>
      </c>
      <c r="Z27">
        <v>0.45</v>
      </c>
      <c r="AA27">
        <v>-40</v>
      </c>
      <c r="AB27">
        <v>0.24</v>
      </c>
      <c r="AC27">
        <v>-15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0.52</v>
      </c>
      <c r="M28" s="74">
        <v>0.23</v>
      </c>
      <c r="N28" s="73">
        <v>-34</v>
      </c>
      <c r="O28" s="46">
        <v>-48</v>
      </c>
      <c r="P28" s="46">
        <v>0</v>
      </c>
      <c r="Q28" s="46">
        <v>-40</v>
      </c>
      <c r="R28" s="46">
        <v>0</v>
      </c>
      <c r="S28" s="74">
        <v>0</v>
      </c>
      <c r="U28" s="73">
        <v>0.75</v>
      </c>
      <c r="V28" s="74">
        <v>-123</v>
      </c>
      <c r="W28">
        <v>-34</v>
      </c>
      <c r="X28">
        <v>-48</v>
      </c>
      <c r="Y28">
        <v>-1</v>
      </c>
      <c r="Z28">
        <v>0.52</v>
      </c>
      <c r="AA28">
        <v>-40</v>
      </c>
      <c r="AB28">
        <v>0.23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0.36</v>
      </c>
      <c r="M29" s="74">
        <v>0.2</v>
      </c>
      <c r="N29" s="73">
        <v>-17</v>
      </c>
      <c r="O29" s="46">
        <v>-54</v>
      </c>
      <c r="P29" s="46">
        <v>0</v>
      </c>
      <c r="Q29" s="46">
        <v>-40</v>
      </c>
      <c r="R29" s="46">
        <v>0</v>
      </c>
      <c r="S29" s="74">
        <v>0</v>
      </c>
      <c r="U29" s="73">
        <v>0.56000000000000005</v>
      </c>
      <c r="V29" s="74">
        <v>-112</v>
      </c>
      <c r="W29">
        <v>-17</v>
      </c>
      <c r="X29">
        <v>-54</v>
      </c>
      <c r="Y29">
        <v>-1</v>
      </c>
      <c r="Z29">
        <v>0.36</v>
      </c>
      <c r="AA29">
        <v>-40</v>
      </c>
      <c r="AB29">
        <v>0.2</v>
      </c>
      <c r="AC29">
        <v>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0.36</v>
      </c>
      <c r="M30" s="74">
        <v>0.2</v>
      </c>
      <c r="N30" s="73">
        <v>-16</v>
      </c>
      <c r="O30" s="46">
        <v>-43</v>
      </c>
      <c r="P30" s="46">
        <v>0</v>
      </c>
      <c r="Q30" s="46">
        <v>-40</v>
      </c>
      <c r="R30" s="46">
        <v>0</v>
      </c>
      <c r="S30" s="74">
        <v>0</v>
      </c>
      <c r="U30" s="73">
        <v>0.56000000000000005</v>
      </c>
      <c r="V30" s="74">
        <v>-100</v>
      </c>
      <c r="W30">
        <v>-16</v>
      </c>
      <c r="X30">
        <v>-43</v>
      </c>
      <c r="Y30">
        <v>-1</v>
      </c>
      <c r="Z30">
        <v>0.36</v>
      </c>
      <c r="AA30">
        <v>-40</v>
      </c>
      <c r="AB30">
        <v>0.2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0.41</v>
      </c>
      <c r="M31" s="74">
        <v>0.16</v>
      </c>
      <c r="N31" s="73">
        <v>0</v>
      </c>
      <c r="O31" s="46">
        <v>-27</v>
      </c>
      <c r="P31" s="46">
        <v>0</v>
      </c>
      <c r="Q31" s="46">
        <v>-40</v>
      </c>
      <c r="R31" s="46">
        <v>0</v>
      </c>
      <c r="S31" s="74">
        <v>0</v>
      </c>
      <c r="U31" s="73">
        <v>0.56999999999999995</v>
      </c>
      <c r="V31" s="74">
        <v>-68</v>
      </c>
      <c r="W31">
        <v>0</v>
      </c>
      <c r="X31">
        <v>-27</v>
      </c>
      <c r="Y31">
        <v>-1</v>
      </c>
      <c r="Z31">
        <v>0.41</v>
      </c>
      <c r="AA31">
        <v>-40</v>
      </c>
      <c r="AB31">
        <v>0.16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0.45</v>
      </c>
      <c r="M32" s="74">
        <v>0.17</v>
      </c>
      <c r="N32" s="73">
        <v>0</v>
      </c>
      <c r="O32" s="46">
        <v>-27</v>
      </c>
      <c r="P32" s="46">
        <v>-10</v>
      </c>
      <c r="Q32" s="46">
        <v>-40</v>
      </c>
      <c r="R32" s="46">
        <v>0</v>
      </c>
      <c r="S32" s="74">
        <v>0</v>
      </c>
      <c r="U32" s="73">
        <v>0.62</v>
      </c>
      <c r="V32" s="74">
        <v>-78</v>
      </c>
      <c r="W32">
        <v>0</v>
      </c>
      <c r="X32">
        <v>-27</v>
      </c>
      <c r="Y32">
        <v>-1</v>
      </c>
      <c r="Z32">
        <v>0.45</v>
      </c>
      <c r="AA32">
        <v>-40</v>
      </c>
      <c r="AB32">
        <v>0.17</v>
      </c>
      <c r="AC32">
        <v>-10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0.44</v>
      </c>
      <c r="M33" s="74">
        <v>0.08</v>
      </c>
      <c r="N33" s="73">
        <v>0</v>
      </c>
      <c r="O33" s="46">
        <v>-40</v>
      </c>
      <c r="P33" s="46">
        <v>0</v>
      </c>
      <c r="Q33" s="46">
        <v>-40</v>
      </c>
      <c r="R33" s="46">
        <v>0</v>
      </c>
      <c r="S33" s="74">
        <v>0</v>
      </c>
      <c r="U33" s="73">
        <v>0.52</v>
      </c>
      <c r="V33" s="74">
        <v>-81</v>
      </c>
      <c r="W33">
        <v>0</v>
      </c>
      <c r="X33">
        <v>-40</v>
      </c>
      <c r="Y33">
        <v>-1</v>
      </c>
      <c r="Z33">
        <v>0.44</v>
      </c>
      <c r="AA33">
        <v>-40</v>
      </c>
      <c r="AB33">
        <v>0.08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0.46</v>
      </c>
      <c r="M34" s="74">
        <v>0.13</v>
      </c>
      <c r="N34" s="73">
        <v>0</v>
      </c>
      <c r="O34" s="46">
        <v>-45</v>
      </c>
      <c r="P34" s="46">
        <v>0</v>
      </c>
      <c r="Q34" s="46">
        <v>-40</v>
      </c>
      <c r="R34" s="46">
        <v>0</v>
      </c>
      <c r="S34" s="74">
        <v>0</v>
      </c>
      <c r="U34" s="73">
        <v>0.59</v>
      </c>
      <c r="V34" s="74">
        <v>-86</v>
      </c>
      <c r="W34">
        <v>0</v>
      </c>
      <c r="X34">
        <v>-45</v>
      </c>
      <c r="Y34">
        <v>-1</v>
      </c>
      <c r="Z34">
        <v>0.46</v>
      </c>
      <c r="AA34">
        <v>-40</v>
      </c>
      <c r="AB34">
        <v>0.13</v>
      </c>
      <c r="AC34">
        <v>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0.34</v>
      </c>
      <c r="M35" s="74">
        <v>0.05</v>
      </c>
      <c r="N35" s="73">
        <v>-13</v>
      </c>
      <c r="O35" s="46">
        <v>-35</v>
      </c>
      <c r="P35" s="46">
        <v>0</v>
      </c>
      <c r="Q35" s="46">
        <v>-35</v>
      </c>
      <c r="R35" s="46">
        <v>0</v>
      </c>
      <c r="S35" s="74">
        <v>0</v>
      </c>
      <c r="U35" s="73">
        <v>0.39</v>
      </c>
      <c r="V35" s="74">
        <v>-84</v>
      </c>
      <c r="W35">
        <v>-13</v>
      </c>
      <c r="X35">
        <v>-35</v>
      </c>
      <c r="Y35">
        <v>-1</v>
      </c>
      <c r="Z35">
        <v>0.34</v>
      </c>
      <c r="AA35">
        <v>-35</v>
      </c>
      <c r="AB35">
        <v>0.05</v>
      </c>
      <c r="AC35">
        <v>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0.4</v>
      </c>
      <c r="M36" s="74">
        <v>0.08</v>
      </c>
      <c r="N36" s="73">
        <v>-52</v>
      </c>
      <c r="O36" s="46">
        <v>-42</v>
      </c>
      <c r="P36" s="46">
        <v>0</v>
      </c>
      <c r="Q36" s="46">
        <v>-35</v>
      </c>
      <c r="R36" s="46">
        <v>0</v>
      </c>
      <c r="S36" s="74">
        <v>0</v>
      </c>
      <c r="U36" s="73">
        <v>0.48</v>
      </c>
      <c r="V36" s="74">
        <v>-130</v>
      </c>
      <c r="W36">
        <v>-52</v>
      </c>
      <c r="X36">
        <v>-42</v>
      </c>
      <c r="Y36">
        <v>-1</v>
      </c>
      <c r="Z36">
        <v>0.4</v>
      </c>
      <c r="AA36">
        <v>-35</v>
      </c>
      <c r="AB36">
        <v>0.08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0.62</v>
      </c>
      <c r="M37" s="74">
        <v>0.13</v>
      </c>
      <c r="N37" s="73">
        <v>-101</v>
      </c>
      <c r="O37" s="46">
        <v>-38</v>
      </c>
      <c r="P37" s="46">
        <v>0</v>
      </c>
      <c r="Q37" s="46">
        <v>-35</v>
      </c>
      <c r="R37" s="46">
        <v>0</v>
      </c>
      <c r="S37" s="74">
        <v>0</v>
      </c>
      <c r="U37" s="73">
        <v>0.75</v>
      </c>
      <c r="V37" s="74">
        <v>-175</v>
      </c>
      <c r="W37">
        <v>-101</v>
      </c>
      <c r="X37">
        <v>-38</v>
      </c>
      <c r="Y37">
        <v>-1</v>
      </c>
      <c r="Z37">
        <v>0.62</v>
      </c>
      <c r="AA37">
        <v>-35</v>
      </c>
      <c r="AB37">
        <v>0.13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0.55000000000000004</v>
      </c>
      <c r="M38" s="74">
        <v>7.0000000000000007E-2</v>
      </c>
      <c r="N38" s="73">
        <v>-118</v>
      </c>
      <c r="O38" s="46">
        <v>-35</v>
      </c>
      <c r="P38" s="46">
        <v>0</v>
      </c>
      <c r="Q38" s="46">
        <v>-35</v>
      </c>
      <c r="R38" s="46">
        <v>0</v>
      </c>
      <c r="S38" s="74">
        <v>0</v>
      </c>
      <c r="U38" s="73">
        <v>0.62</v>
      </c>
      <c r="V38" s="74">
        <v>-189</v>
      </c>
      <c r="W38">
        <v>-118</v>
      </c>
      <c r="X38">
        <v>-35</v>
      </c>
      <c r="Y38">
        <v>-1</v>
      </c>
      <c r="Z38">
        <v>0.55000000000000004</v>
      </c>
      <c r="AA38">
        <v>-35</v>
      </c>
      <c r="AB38">
        <v>7.0000000000000007E-2</v>
      </c>
      <c r="AC38">
        <v>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0.72</v>
      </c>
      <c r="M39" s="74">
        <v>0.16</v>
      </c>
      <c r="N39" s="73">
        <v>-145</v>
      </c>
      <c r="O39" s="46">
        <v>-23</v>
      </c>
      <c r="P39" s="46">
        <v>-30</v>
      </c>
      <c r="Q39" s="46">
        <v>-30</v>
      </c>
      <c r="R39" s="46">
        <v>0</v>
      </c>
      <c r="S39" s="74">
        <v>0</v>
      </c>
      <c r="U39" s="73">
        <v>0.88</v>
      </c>
      <c r="V39" s="74">
        <v>-229</v>
      </c>
      <c r="W39">
        <v>-145</v>
      </c>
      <c r="X39">
        <v>-23</v>
      </c>
      <c r="Y39">
        <v>-1</v>
      </c>
      <c r="Z39">
        <v>0.72</v>
      </c>
      <c r="AA39">
        <v>-30</v>
      </c>
      <c r="AB39">
        <v>0.16</v>
      </c>
      <c r="AC39">
        <v>-30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0.85</v>
      </c>
      <c r="M40" s="74">
        <v>0.16</v>
      </c>
      <c r="N40" s="73">
        <v>-131</v>
      </c>
      <c r="O40" s="46">
        <v>-16</v>
      </c>
      <c r="P40" s="46">
        <v>0</v>
      </c>
      <c r="Q40" s="46">
        <v>-25</v>
      </c>
      <c r="R40" s="46">
        <v>0</v>
      </c>
      <c r="S40" s="74">
        <v>0</v>
      </c>
      <c r="U40" s="73">
        <v>1.01</v>
      </c>
      <c r="V40" s="74">
        <v>-173</v>
      </c>
      <c r="W40">
        <v>-131</v>
      </c>
      <c r="X40">
        <v>-16</v>
      </c>
      <c r="Y40">
        <v>-1</v>
      </c>
      <c r="Z40">
        <v>0.85</v>
      </c>
      <c r="AA40">
        <v>-25</v>
      </c>
      <c r="AB40">
        <v>0.16</v>
      </c>
      <c r="AC40">
        <v>0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0.68</v>
      </c>
      <c r="M41" s="74">
        <v>0.18</v>
      </c>
      <c r="N41" s="73">
        <v>-123</v>
      </c>
      <c r="O41" s="46">
        <v>0</v>
      </c>
      <c r="P41" s="46">
        <v>0</v>
      </c>
      <c r="Q41" s="46">
        <v>-15</v>
      </c>
      <c r="R41" s="46">
        <v>0</v>
      </c>
      <c r="S41" s="74">
        <v>0</v>
      </c>
      <c r="U41" s="73">
        <v>0.86</v>
      </c>
      <c r="V41" s="74">
        <v>-139</v>
      </c>
      <c r="W41">
        <v>-123</v>
      </c>
      <c r="X41">
        <v>0</v>
      </c>
      <c r="Y41">
        <v>-1</v>
      </c>
      <c r="Z41">
        <v>0.68</v>
      </c>
      <c r="AA41">
        <v>-15</v>
      </c>
      <c r="AB41">
        <v>0.18</v>
      </c>
      <c r="AC41">
        <v>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0.61</v>
      </c>
      <c r="M42" s="74">
        <v>0.16</v>
      </c>
      <c r="N42" s="73">
        <v>-124</v>
      </c>
      <c r="O42" s="46">
        <v>-17</v>
      </c>
      <c r="P42" s="46">
        <v>0</v>
      </c>
      <c r="Q42" s="46">
        <v>0</v>
      </c>
      <c r="R42" s="46">
        <v>0</v>
      </c>
      <c r="S42" s="74">
        <v>0</v>
      </c>
      <c r="U42" s="73">
        <v>0.77</v>
      </c>
      <c r="V42" s="74">
        <v>-142</v>
      </c>
      <c r="W42">
        <v>-124</v>
      </c>
      <c r="X42">
        <v>-17</v>
      </c>
      <c r="Y42">
        <v>-1</v>
      </c>
      <c r="Z42">
        <v>0.61</v>
      </c>
      <c r="AA42">
        <v>0</v>
      </c>
      <c r="AB42">
        <v>0.16</v>
      </c>
      <c r="AC42">
        <v>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0.71</v>
      </c>
      <c r="M43" s="74">
        <v>0.19</v>
      </c>
      <c r="N43" s="73">
        <v>-87</v>
      </c>
      <c r="O43" s="46">
        <v>-18</v>
      </c>
      <c r="P43" s="46">
        <v>0</v>
      </c>
      <c r="Q43" s="46">
        <v>0</v>
      </c>
      <c r="R43" s="46">
        <v>0</v>
      </c>
      <c r="S43" s="74">
        <v>0</v>
      </c>
      <c r="U43" s="73">
        <v>0.9</v>
      </c>
      <c r="V43" s="74">
        <v>-106</v>
      </c>
      <c r="W43">
        <v>-87</v>
      </c>
      <c r="X43">
        <v>-18</v>
      </c>
      <c r="Y43">
        <v>-1</v>
      </c>
      <c r="Z43">
        <v>0.71</v>
      </c>
      <c r="AA43">
        <v>0</v>
      </c>
      <c r="AB43">
        <v>0.19</v>
      </c>
      <c r="AC43">
        <v>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0.66</v>
      </c>
      <c r="M44" s="74">
        <v>0.14000000000000001</v>
      </c>
      <c r="N44" s="73">
        <v>-68</v>
      </c>
      <c r="O44" s="46">
        <v>-14</v>
      </c>
      <c r="P44" s="46">
        <v>0</v>
      </c>
      <c r="Q44" s="46">
        <v>0</v>
      </c>
      <c r="R44" s="46">
        <v>0</v>
      </c>
      <c r="S44" s="74">
        <v>0</v>
      </c>
      <c r="U44" s="73">
        <v>0.8</v>
      </c>
      <c r="V44" s="74">
        <v>-83</v>
      </c>
      <c r="W44">
        <v>-68</v>
      </c>
      <c r="X44">
        <v>-14</v>
      </c>
      <c r="Y44">
        <v>-1</v>
      </c>
      <c r="Z44">
        <v>0.66</v>
      </c>
      <c r="AA44">
        <v>0</v>
      </c>
      <c r="AB44">
        <v>0.14000000000000001</v>
      </c>
      <c r="AC44">
        <v>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0.71</v>
      </c>
      <c r="M45" s="74">
        <v>0.17</v>
      </c>
      <c r="N45" s="73">
        <v>-44</v>
      </c>
      <c r="O45" s="46">
        <v>-15</v>
      </c>
      <c r="P45" s="46">
        <v>-30</v>
      </c>
      <c r="Q45" s="46">
        <v>0</v>
      </c>
      <c r="R45" s="46">
        <v>0</v>
      </c>
      <c r="S45" s="74">
        <v>0</v>
      </c>
      <c r="U45" s="73">
        <v>0.88</v>
      </c>
      <c r="V45" s="74">
        <v>-90</v>
      </c>
      <c r="W45">
        <v>-44</v>
      </c>
      <c r="X45">
        <v>-15</v>
      </c>
      <c r="Y45">
        <v>-1</v>
      </c>
      <c r="Z45">
        <v>0.71</v>
      </c>
      <c r="AA45">
        <v>0</v>
      </c>
      <c r="AB45">
        <v>0.17</v>
      </c>
      <c r="AC45">
        <v>-30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0.67</v>
      </c>
      <c r="M46" s="74">
        <v>0</v>
      </c>
      <c r="N46" s="73">
        <v>-35</v>
      </c>
      <c r="O46" s="46">
        <v>-3</v>
      </c>
      <c r="P46" s="46">
        <v>-30</v>
      </c>
      <c r="Q46" s="46">
        <v>0</v>
      </c>
      <c r="R46" s="46">
        <v>0</v>
      </c>
      <c r="S46" s="74">
        <v>0</v>
      </c>
      <c r="U46" s="73">
        <v>0.67</v>
      </c>
      <c r="V46" s="74">
        <v>-69</v>
      </c>
      <c r="W46">
        <v>-35</v>
      </c>
      <c r="X46">
        <v>-3</v>
      </c>
      <c r="Y46">
        <v>-1</v>
      </c>
      <c r="Z46">
        <v>0.67</v>
      </c>
      <c r="AA46">
        <v>0</v>
      </c>
      <c r="AB46">
        <v>0</v>
      </c>
      <c r="AC46">
        <v>-30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1.42</v>
      </c>
      <c r="M47" s="74">
        <v>0</v>
      </c>
      <c r="N47" s="73">
        <v>-74</v>
      </c>
      <c r="O47" s="46">
        <v>0</v>
      </c>
      <c r="P47" s="46">
        <v>-15</v>
      </c>
      <c r="Q47" s="46">
        <v>0</v>
      </c>
      <c r="R47" s="46">
        <v>0</v>
      </c>
      <c r="S47" s="74">
        <v>0</v>
      </c>
      <c r="U47" s="73">
        <v>1.42</v>
      </c>
      <c r="V47" s="74">
        <v>-90</v>
      </c>
      <c r="W47">
        <v>-74</v>
      </c>
      <c r="X47">
        <v>0</v>
      </c>
      <c r="Y47">
        <v>-1</v>
      </c>
      <c r="Z47">
        <v>1.42</v>
      </c>
      <c r="AA47">
        <v>0</v>
      </c>
      <c r="AB47">
        <v>0</v>
      </c>
      <c r="AC47">
        <v>-15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1.42</v>
      </c>
      <c r="M48" s="74">
        <v>0</v>
      </c>
      <c r="N48" s="73">
        <v>-82</v>
      </c>
      <c r="O48" s="46">
        <v>-5</v>
      </c>
      <c r="P48" s="46">
        <v>-17</v>
      </c>
      <c r="Q48" s="46">
        <v>0</v>
      </c>
      <c r="R48" s="46">
        <v>0</v>
      </c>
      <c r="S48" s="74">
        <v>0</v>
      </c>
      <c r="U48" s="73">
        <v>1.42</v>
      </c>
      <c r="V48" s="74">
        <v>-105</v>
      </c>
      <c r="W48">
        <v>-82</v>
      </c>
      <c r="X48">
        <v>-5</v>
      </c>
      <c r="Y48">
        <v>-1</v>
      </c>
      <c r="Z48">
        <v>1.42</v>
      </c>
      <c r="AA48">
        <v>0</v>
      </c>
      <c r="AB48">
        <v>0</v>
      </c>
      <c r="AC48">
        <v>-17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1.43</v>
      </c>
      <c r="M49" s="74">
        <v>0.02</v>
      </c>
      <c r="N49" s="73">
        <v>-94</v>
      </c>
      <c r="O49" s="46">
        <v>0</v>
      </c>
      <c r="P49" s="46">
        <v>-30</v>
      </c>
      <c r="Q49" s="46">
        <v>0</v>
      </c>
      <c r="R49" s="46">
        <v>0</v>
      </c>
      <c r="S49" s="74">
        <v>0</v>
      </c>
      <c r="U49" s="73">
        <v>1.45</v>
      </c>
      <c r="V49" s="74">
        <v>-125</v>
      </c>
      <c r="W49">
        <v>-94</v>
      </c>
      <c r="X49">
        <v>0</v>
      </c>
      <c r="Y49">
        <v>-1</v>
      </c>
      <c r="Z49">
        <v>1.43</v>
      </c>
      <c r="AA49">
        <v>0</v>
      </c>
      <c r="AB49">
        <v>0.02</v>
      </c>
      <c r="AC49">
        <v>-30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1.41</v>
      </c>
      <c r="M50" s="74">
        <v>0.28999999999999998</v>
      </c>
      <c r="N50" s="73">
        <v>-85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1.7</v>
      </c>
      <c r="V50" s="74">
        <v>-106</v>
      </c>
      <c r="W50">
        <v>-85</v>
      </c>
      <c r="X50">
        <v>0</v>
      </c>
      <c r="Y50">
        <v>-1</v>
      </c>
      <c r="Z50">
        <v>1.41</v>
      </c>
      <c r="AA50">
        <v>0</v>
      </c>
      <c r="AB50">
        <v>0.28999999999999998</v>
      </c>
      <c r="AC50">
        <v>-20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0.66</v>
      </c>
      <c r="M51" s="74">
        <v>1</v>
      </c>
      <c r="N51" s="73">
        <v>-49</v>
      </c>
      <c r="O51" s="46">
        <v>0</v>
      </c>
      <c r="P51" s="46">
        <v>-7</v>
      </c>
      <c r="Q51" s="46">
        <v>0</v>
      </c>
      <c r="R51" s="46">
        <v>0</v>
      </c>
      <c r="S51" s="74">
        <v>0</v>
      </c>
      <c r="U51" s="73">
        <v>1.66</v>
      </c>
      <c r="V51" s="74">
        <v>-57</v>
      </c>
      <c r="W51">
        <v>-49</v>
      </c>
      <c r="X51">
        <v>0</v>
      </c>
      <c r="Y51">
        <v>-1</v>
      </c>
      <c r="Z51">
        <v>0.66</v>
      </c>
      <c r="AA51">
        <v>0</v>
      </c>
      <c r="AB51">
        <v>1</v>
      </c>
      <c r="AC51">
        <v>-7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0.68</v>
      </c>
      <c r="M52" s="74">
        <v>0.98</v>
      </c>
      <c r="N52" s="73">
        <v>-47</v>
      </c>
      <c r="O52" s="46">
        <v>0</v>
      </c>
      <c r="P52" s="46">
        <v>-16</v>
      </c>
      <c r="Q52" s="46">
        <v>0</v>
      </c>
      <c r="R52" s="46">
        <v>0</v>
      </c>
      <c r="S52" s="74">
        <v>0</v>
      </c>
      <c r="U52" s="73">
        <v>1.66</v>
      </c>
      <c r="V52" s="74">
        <v>-64</v>
      </c>
      <c r="W52">
        <v>-47</v>
      </c>
      <c r="X52">
        <v>0</v>
      </c>
      <c r="Y52">
        <v>-1</v>
      </c>
      <c r="Z52">
        <v>0.68</v>
      </c>
      <c r="AA52">
        <v>0</v>
      </c>
      <c r="AB52">
        <v>0.98</v>
      </c>
      <c r="AC52">
        <v>-16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0.43</v>
      </c>
      <c r="M53" s="74">
        <v>0.8</v>
      </c>
      <c r="N53" s="73">
        <v>0</v>
      </c>
      <c r="O53" s="46">
        <v>0</v>
      </c>
      <c r="P53" s="46">
        <v>-30</v>
      </c>
      <c r="Q53" s="46">
        <v>0</v>
      </c>
      <c r="R53" s="46">
        <v>0</v>
      </c>
      <c r="S53" s="74">
        <v>0</v>
      </c>
      <c r="U53" s="73">
        <v>1.23</v>
      </c>
      <c r="V53" s="74">
        <v>-31</v>
      </c>
      <c r="W53">
        <v>0</v>
      </c>
      <c r="X53">
        <v>0</v>
      </c>
      <c r="Y53">
        <v>-1</v>
      </c>
      <c r="Z53">
        <v>0.43</v>
      </c>
      <c r="AA53">
        <v>0</v>
      </c>
      <c r="AB53">
        <v>0.8</v>
      </c>
      <c r="AC53">
        <v>-30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0.35</v>
      </c>
      <c r="M54" s="74">
        <v>1</v>
      </c>
      <c r="N54" s="73">
        <v>0</v>
      </c>
      <c r="O54" s="46">
        <v>0</v>
      </c>
      <c r="P54" s="46">
        <v>-35</v>
      </c>
      <c r="Q54" s="46">
        <v>0</v>
      </c>
      <c r="R54" s="46">
        <v>0</v>
      </c>
      <c r="S54" s="74">
        <v>0</v>
      </c>
      <c r="U54" s="73">
        <v>1.35</v>
      </c>
      <c r="V54" s="74">
        <v>-36</v>
      </c>
      <c r="W54">
        <v>0</v>
      </c>
      <c r="X54">
        <v>0</v>
      </c>
      <c r="Y54">
        <v>-1</v>
      </c>
      <c r="Z54">
        <v>0.35</v>
      </c>
      <c r="AA54">
        <v>0</v>
      </c>
      <c r="AB54">
        <v>1</v>
      </c>
      <c r="AC54">
        <v>-35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0.44</v>
      </c>
      <c r="M55" s="74">
        <v>1.1399999999999999</v>
      </c>
      <c r="N55" s="73">
        <v>-10</v>
      </c>
      <c r="O55" s="46">
        <v>0</v>
      </c>
      <c r="P55" s="46">
        <v>-45</v>
      </c>
      <c r="Q55" s="46">
        <v>0</v>
      </c>
      <c r="R55" s="46">
        <v>0</v>
      </c>
      <c r="S55" s="74">
        <v>0</v>
      </c>
      <c r="U55" s="73">
        <v>1.58</v>
      </c>
      <c r="V55" s="74">
        <v>-56</v>
      </c>
      <c r="W55">
        <v>-10</v>
      </c>
      <c r="X55">
        <v>0</v>
      </c>
      <c r="Y55">
        <v>-1</v>
      </c>
      <c r="Z55">
        <v>0.44</v>
      </c>
      <c r="AA55">
        <v>0</v>
      </c>
      <c r="AB55">
        <v>1.1399999999999999</v>
      </c>
      <c r="AC55">
        <v>-45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0.52</v>
      </c>
      <c r="M56" s="74">
        <v>0.99</v>
      </c>
      <c r="N56" s="73">
        <v>0</v>
      </c>
      <c r="O56" s="46">
        <v>0</v>
      </c>
      <c r="P56" s="46">
        <v>-45</v>
      </c>
      <c r="Q56" s="46">
        <v>0</v>
      </c>
      <c r="R56" s="46">
        <v>0</v>
      </c>
      <c r="S56" s="74">
        <v>0</v>
      </c>
      <c r="U56" s="73">
        <v>1.51</v>
      </c>
      <c r="V56" s="74">
        <v>-46</v>
      </c>
      <c r="W56">
        <v>0</v>
      </c>
      <c r="X56">
        <v>0</v>
      </c>
      <c r="Y56">
        <v>-1</v>
      </c>
      <c r="Z56">
        <v>0.52</v>
      </c>
      <c r="AA56">
        <v>0</v>
      </c>
      <c r="AB56">
        <v>0.99</v>
      </c>
      <c r="AC56">
        <v>-45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0.94</v>
      </c>
      <c r="N57" s="73">
        <v>-21</v>
      </c>
      <c r="O57" s="46">
        <v>0</v>
      </c>
      <c r="P57" s="46">
        <v>-45</v>
      </c>
      <c r="Q57" s="46">
        <v>0</v>
      </c>
      <c r="R57" s="46">
        <v>0</v>
      </c>
      <c r="S57" s="74">
        <v>0</v>
      </c>
      <c r="U57" s="73">
        <v>0.94</v>
      </c>
      <c r="V57" s="74">
        <v>-67</v>
      </c>
      <c r="W57">
        <v>-21</v>
      </c>
      <c r="X57">
        <v>0</v>
      </c>
      <c r="Y57">
        <v>-1</v>
      </c>
      <c r="Z57">
        <v>0</v>
      </c>
      <c r="AA57">
        <v>0</v>
      </c>
      <c r="AB57">
        <v>0.94</v>
      </c>
      <c r="AC57">
        <v>-45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0.74</v>
      </c>
      <c r="N58" s="73">
        <v>-19</v>
      </c>
      <c r="O58" s="46">
        <v>0</v>
      </c>
      <c r="P58" s="46">
        <v>-45</v>
      </c>
      <c r="Q58" s="46">
        <v>0</v>
      </c>
      <c r="R58" s="46">
        <v>0</v>
      </c>
      <c r="S58" s="74">
        <v>0</v>
      </c>
      <c r="U58" s="73">
        <v>0.74</v>
      </c>
      <c r="V58" s="74">
        <v>-65</v>
      </c>
      <c r="W58">
        <v>-19</v>
      </c>
      <c r="X58">
        <v>0</v>
      </c>
      <c r="Y58">
        <v>-1</v>
      </c>
      <c r="Z58">
        <v>0</v>
      </c>
      <c r="AA58">
        <v>0</v>
      </c>
      <c r="AB58">
        <v>0.74</v>
      </c>
      <c r="AC58">
        <v>-45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0.69</v>
      </c>
      <c r="N59" s="73">
        <v>-58</v>
      </c>
      <c r="O59" s="46">
        <v>0</v>
      </c>
      <c r="P59" s="46">
        <v>-60</v>
      </c>
      <c r="Q59" s="46">
        <v>0</v>
      </c>
      <c r="R59" s="46">
        <v>0</v>
      </c>
      <c r="S59" s="74">
        <v>0</v>
      </c>
      <c r="U59" s="73">
        <v>0.69</v>
      </c>
      <c r="V59" s="74">
        <v>-119</v>
      </c>
      <c r="W59">
        <v>-58</v>
      </c>
      <c r="X59">
        <v>0</v>
      </c>
      <c r="Y59">
        <v>-1</v>
      </c>
      <c r="Z59">
        <v>0</v>
      </c>
      <c r="AA59">
        <v>0</v>
      </c>
      <c r="AB59">
        <v>0.69</v>
      </c>
      <c r="AC59">
        <v>-60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0.77</v>
      </c>
      <c r="N60" s="73">
        <v>-52</v>
      </c>
      <c r="O60" s="46">
        <v>0</v>
      </c>
      <c r="P60" s="46">
        <v>-55</v>
      </c>
      <c r="Q60" s="46">
        <v>0</v>
      </c>
      <c r="R60" s="46">
        <v>0</v>
      </c>
      <c r="S60" s="74">
        <v>0</v>
      </c>
      <c r="U60" s="73">
        <v>0.77</v>
      </c>
      <c r="V60" s="74">
        <v>-108</v>
      </c>
      <c r="W60">
        <v>-52</v>
      </c>
      <c r="X60">
        <v>0</v>
      </c>
      <c r="Y60">
        <v>-1</v>
      </c>
      <c r="Z60">
        <v>0</v>
      </c>
      <c r="AA60">
        <v>0</v>
      </c>
      <c r="AB60">
        <v>0.77</v>
      </c>
      <c r="AC60">
        <v>-55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0.68</v>
      </c>
      <c r="N61" s="73">
        <v>-75</v>
      </c>
      <c r="O61" s="46">
        <v>0</v>
      </c>
      <c r="P61" s="46">
        <v>-70</v>
      </c>
      <c r="Q61" s="46">
        <v>0</v>
      </c>
      <c r="R61" s="46">
        <v>0</v>
      </c>
      <c r="S61" s="74">
        <v>0</v>
      </c>
      <c r="U61" s="73">
        <v>0.68</v>
      </c>
      <c r="V61" s="74">
        <v>-146</v>
      </c>
      <c r="W61">
        <v>-75</v>
      </c>
      <c r="X61">
        <v>0</v>
      </c>
      <c r="Y61">
        <v>-1</v>
      </c>
      <c r="Z61">
        <v>0</v>
      </c>
      <c r="AA61">
        <v>0</v>
      </c>
      <c r="AB61">
        <v>0.68</v>
      </c>
      <c r="AC61">
        <v>-70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0.63</v>
      </c>
      <c r="N62" s="73">
        <v>-59</v>
      </c>
      <c r="O62" s="46">
        <v>0</v>
      </c>
      <c r="P62" s="46">
        <v>-63</v>
      </c>
      <c r="Q62" s="46">
        <v>0</v>
      </c>
      <c r="R62" s="46">
        <v>0</v>
      </c>
      <c r="S62" s="74">
        <v>0</v>
      </c>
      <c r="U62" s="73">
        <v>0.63</v>
      </c>
      <c r="V62" s="74">
        <v>-123</v>
      </c>
      <c r="W62">
        <v>-59</v>
      </c>
      <c r="X62">
        <v>0</v>
      </c>
      <c r="Y62">
        <v>-1</v>
      </c>
      <c r="Z62">
        <v>0</v>
      </c>
      <c r="AA62">
        <v>0</v>
      </c>
      <c r="AB62">
        <v>0.63</v>
      </c>
      <c r="AC62">
        <v>-63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0.37</v>
      </c>
      <c r="N63" s="73">
        <v>-97</v>
      </c>
      <c r="O63" s="46">
        <v>0</v>
      </c>
      <c r="P63" s="46">
        <v>-70</v>
      </c>
      <c r="Q63" s="46">
        <v>0</v>
      </c>
      <c r="R63" s="46">
        <v>0</v>
      </c>
      <c r="S63" s="74">
        <v>0</v>
      </c>
      <c r="U63" s="73">
        <v>0.37</v>
      </c>
      <c r="V63" s="74">
        <v>-168</v>
      </c>
      <c r="W63">
        <v>-97</v>
      </c>
      <c r="X63">
        <v>0</v>
      </c>
      <c r="Y63">
        <v>-1</v>
      </c>
      <c r="Z63">
        <v>0</v>
      </c>
      <c r="AA63">
        <v>0</v>
      </c>
      <c r="AB63">
        <v>0.37</v>
      </c>
      <c r="AC63">
        <v>-70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0.37</v>
      </c>
      <c r="N64" s="73">
        <v>-126</v>
      </c>
      <c r="O64" s="46">
        <v>0</v>
      </c>
      <c r="P64" s="46">
        <v>-70</v>
      </c>
      <c r="Q64" s="46">
        <v>0</v>
      </c>
      <c r="R64" s="46">
        <v>0</v>
      </c>
      <c r="S64" s="74">
        <v>0</v>
      </c>
      <c r="U64" s="73">
        <v>0.37</v>
      </c>
      <c r="V64" s="74">
        <v>-197</v>
      </c>
      <c r="W64">
        <v>-126</v>
      </c>
      <c r="X64">
        <v>0</v>
      </c>
      <c r="Y64">
        <v>-1</v>
      </c>
      <c r="Z64">
        <v>0</v>
      </c>
      <c r="AA64">
        <v>0</v>
      </c>
      <c r="AB64">
        <v>0.37</v>
      </c>
      <c r="AC64">
        <v>-70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0.31</v>
      </c>
      <c r="N65" s="73">
        <v>-138</v>
      </c>
      <c r="O65" s="46">
        <v>-15</v>
      </c>
      <c r="P65" s="46">
        <v>-100</v>
      </c>
      <c r="Q65" s="46">
        <v>0</v>
      </c>
      <c r="R65" s="46">
        <v>0</v>
      </c>
      <c r="S65" s="74">
        <v>0</v>
      </c>
      <c r="U65" s="73">
        <v>0.31</v>
      </c>
      <c r="V65" s="74">
        <v>-254</v>
      </c>
      <c r="W65">
        <v>-138</v>
      </c>
      <c r="X65">
        <v>-15</v>
      </c>
      <c r="Y65">
        <v>-1</v>
      </c>
      <c r="Z65">
        <v>0</v>
      </c>
      <c r="AA65">
        <v>0</v>
      </c>
      <c r="AB65">
        <v>0.31</v>
      </c>
      <c r="AC65">
        <v>-100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0.26</v>
      </c>
      <c r="N66" s="73">
        <v>-139</v>
      </c>
      <c r="O66" s="46">
        <v>-15</v>
      </c>
      <c r="P66" s="46">
        <v>-100</v>
      </c>
      <c r="Q66" s="46">
        <v>0</v>
      </c>
      <c r="R66" s="46">
        <v>0</v>
      </c>
      <c r="S66" s="74">
        <v>0</v>
      </c>
      <c r="U66" s="73">
        <v>0.26</v>
      </c>
      <c r="V66" s="74">
        <v>-255</v>
      </c>
      <c r="W66">
        <v>-139</v>
      </c>
      <c r="X66">
        <v>-15</v>
      </c>
      <c r="Y66">
        <v>-1</v>
      </c>
      <c r="Z66">
        <v>0</v>
      </c>
      <c r="AA66">
        <v>0</v>
      </c>
      <c r="AB66">
        <v>0.26</v>
      </c>
      <c r="AC66">
        <v>-100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0.32</v>
      </c>
      <c r="N67" s="73">
        <v>-152</v>
      </c>
      <c r="O67" s="46">
        <v>-38</v>
      </c>
      <c r="P67" s="46">
        <v>-99</v>
      </c>
      <c r="Q67" s="46">
        <v>0</v>
      </c>
      <c r="R67" s="46">
        <v>0</v>
      </c>
      <c r="S67" s="74">
        <v>0</v>
      </c>
      <c r="U67" s="73">
        <v>0.32</v>
      </c>
      <c r="V67" s="74">
        <v>-290</v>
      </c>
      <c r="W67">
        <v>-152</v>
      </c>
      <c r="X67">
        <v>-38</v>
      </c>
      <c r="Y67">
        <v>-1</v>
      </c>
      <c r="Z67">
        <v>0</v>
      </c>
      <c r="AA67">
        <v>0</v>
      </c>
      <c r="AB67">
        <v>0.32</v>
      </c>
      <c r="AC67">
        <v>-99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0.05</v>
      </c>
      <c r="M68" s="74">
        <v>0.4</v>
      </c>
      <c r="N68" s="73">
        <v>-148</v>
      </c>
      <c r="O68" s="46">
        <v>-40</v>
      </c>
      <c r="P68" s="46">
        <v>-99</v>
      </c>
      <c r="Q68" s="46">
        <v>0</v>
      </c>
      <c r="R68" s="46">
        <v>0</v>
      </c>
      <c r="S68" s="74">
        <v>0</v>
      </c>
      <c r="U68" s="73">
        <v>0.45</v>
      </c>
      <c r="V68" s="74">
        <v>-288</v>
      </c>
      <c r="W68">
        <v>-148</v>
      </c>
      <c r="X68">
        <v>-40</v>
      </c>
      <c r="Y68">
        <v>-1</v>
      </c>
      <c r="Z68">
        <v>0.05</v>
      </c>
      <c r="AA68">
        <v>0</v>
      </c>
      <c r="AB68">
        <v>0.4</v>
      </c>
      <c r="AC68">
        <v>-99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0.08</v>
      </c>
      <c r="M69" s="74">
        <v>0.35</v>
      </c>
      <c r="N69" s="73">
        <v>-139</v>
      </c>
      <c r="O69" s="46">
        <v>0</v>
      </c>
      <c r="P69" s="46">
        <v>-95</v>
      </c>
      <c r="Q69" s="46">
        <v>0</v>
      </c>
      <c r="R69" s="46">
        <v>0</v>
      </c>
      <c r="S69" s="74">
        <v>0</v>
      </c>
      <c r="U69" s="73">
        <v>0.43</v>
      </c>
      <c r="V69" s="74">
        <v>-235</v>
      </c>
      <c r="W69">
        <v>-139</v>
      </c>
      <c r="X69">
        <v>0</v>
      </c>
      <c r="Y69">
        <v>-1</v>
      </c>
      <c r="Z69">
        <v>0.08</v>
      </c>
      <c r="AA69">
        <v>0</v>
      </c>
      <c r="AB69">
        <v>0.35</v>
      </c>
      <c r="AC69">
        <v>-95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0.11</v>
      </c>
      <c r="M70" s="74">
        <v>0.25</v>
      </c>
      <c r="N70" s="73">
        <v>-104</v>
      </c>
      <c r="O70" s="46">
        <v>0</v>
      </c>
      <c r="P70" s="46">
        <v>-95</v>
      </c>
      <c r="Q70" s="46">
        <v>0</v>
      </c>
      <c r="R70" s="46">
        <v>0</v>
      </c>
      <c r="S70" s="74">
        <v>0</v>
      </c>
      <c r="U70" s="73">
        <v>0.36</v>
      </c>
      <c r="V70" s="74">
        <v>-200</v>
      </c>
      <c r="W70">
        <v>-104</v>
      </c>
      <c r="X70">
        <v>0</v>
      </c>
      <c r="Y70">
        <v>-1</v>
      </c>
      <c r="Z70">
        <v>0.11</v>
      </c>
      <c r="AA70">
        <v>0</v>
      </c>
      <c r="AB70">
        <v>0.25</v>
      </c>
      <c r="AC70">
        <v>-95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0.09</v>
      </c>
      <c r="M71" s="74">
        <v>0.26</v>
      </c>
      <c r="N71" s="73">
        <v>-73</v>
      </c>
      <c r="O71" s="46">
        <v>0</v>
      </c>
      <c r="P71" s="46">
        <v>-40</v>
      </c>
      <c r="Q71" s="46">
        <v>-15</v>
      </c>
      <c r="R71" s="46">
        <v>0</v>
      </c>
      <c r="S71" s="74">
        <v>0</v>
      </c>
      <c r="U71" s="73">
        <v>0.35</v>
      </c>
      <c r="V71" s="74">
        <v>-129</v>
      </c>
      <c r="W71">
        <v>-73</v>
      </c>
      <c r="X71">
        <v>0</v>
      </c>
      <c r="Y71">
        <v>-1</v>
      </c>
      <c r="Z71">
        <v>0.09</v>
      </c>
      <c r="AA71">
        <v>-15</v>
      </c>
      <c r="AB71">
        <v>0.26</v>
      </c>
      <c r="AC71">
        <v>-40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0.08</v>
      </c>
      <c r="M72" s="74">
        <v>0.25</v>
      </c>
      <c r="N72" s="73">
        <v>-28</v>
      </c>
      <c r="O72" s="46">
        <v>0</v>
      </c>
      <c r="P72" s="46">
        <v>-40</v>
      </c>
      <c r="Q72" s="46">
        <v>-30</v>
      </c>
      <c r="R72" s="46">
        <v>0</v>
      </c>
      <c r="S72" s="74">
        <v>0</v>
      </c>
      <c r="U72" s="73">
        <v>0.33</v>
      </c>
      <c r="V72" s="74">
        <v>-99</v>
      </c>
      <c r="W72">
        <v>-28</v>
      </c>
      <c r="X72">
        <v>0</v>
      </c>
      <c r="Y72">
        <v>-1</v>
      </c>
      <c r="Z72">
        <v>0.08</v>
      </c>
      <c r="AA72">
        <v>-30</v>
      </c>
      <c r="AB72">
        <v>0.25</v>
      </c>
      <c r="AC72">
        <v>-40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0.08</v>
      </c>
      <c r="M73" s="74">
        <v>0.16</v>
      </c>
      <c r="N73" s="73">
        <v>-60</v>
      </c>
      <c r="O73" s="46">
        <v>-10</v>
      </c>
      <c r="P73" s="46">
        <v>-65</v>
      </c>
      <c r="Q73" s="46">
        <v>-30</v>
      </c>
      <c r="R73" s="46">
        <v>0</v>
      </c>
      <c r="S73" s="74">
        <v>0</v>
      </c>
      <c r="U73" s="73">
        <v>0.24</v>
      </c>
      <c r="V73" s="74">
        <v>-166.5</v>
      </c>
      <c r="W73">
        <v>-60</v>
      </c>
      <c r="X73">
        <v>-10</v>
      </c>
      <c r="Y73">
        <v>-1.5</v>
      </c>
      <c r="Z73">
        <v>0.08</v>
      </c>
      <c r="AA73">
        <v>-30</v>
      </c>
      <c r="AB73">
        <v>0.16</v>
      </c>
      <c r="AC73">
        <v>-65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0.09</v>
      </c>
      <c r="M74" s="74">
        <v>0.26</v>
      </c>
      <c r="N74" s="73">
        <v>-68</v>
      </c>
      <c r="O74" s="46">
        <v>0</v>
      </c>
      <c r="P74" s="46">
        <v>-65</v>
      </c>
      <c r="Q74" s="46">
        <v>-30</v>
      </c>
      <c r="R74" s="46">
        <v>0</v>
      </c>
      <c r="S74" s="74">
        <v>0</v>
      </c>
      <c r="U74" s="73">
        <v>0.35</v>
      </c>
      <c r="V74" s="74">
        <v>-164.5</v>
      </c>
      <c r="W74">
        <v>-68</v>
      </c>
      <c r="X74">
        <v>0</v>
      </c>
      <c r="Y74">
        <v>-1.5</v>
      </c>
      <c r="Z74">
        <v>0.09</v>
      </c>
      <c r="AA74">
        <v>-30</v>
      </c>
      <c r="AB74">
        <v>0.26</v>
      </c>
      <c r="AC74">
        <v>-65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0.11</v>
      </c>
      <c r="M75" s="74">
        <v>0.33</v>
      </c>
      <c r="N75" s="73">
        <v>-38</v>
      </c>
      <c r="O75" s="46">
        <v>-8</v>
      </c>
      <c r="P75" s="46">
        <v>-50</v>
      </c>
      <c r="Q75" s="46">
        <v>-30</v>
      </c>
      <c r="R75" s="46">
        <v>0</v>
      </c>
      <c r="S75" s="74">
        <v>0</v>
      </c>
      <c r="U75" s="73">
        <v>0.44</v>
      </c>
      <c r="V75" s="74">
        <v>-127.5</v>
      </c>
      <c r="W75">
        <v>-38</v>
      </c>
      <c r="X75">
        <v>-8</v>
      </c>
      <c r="Y75">
        <v>-1.5</v>
      </c>
      <c r="Z75">
        <v>0.11</v>
      </c>
      <c r="AA75">
        <v>-30</v>
      </c>
      <c r="AB75">
        <v>0.33</v>
      </c>
      <c r="AC75">
        <v>-50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0.09</v>
      </c>
      <c r="M76" s="74">
        <v>0.25</v>
      </c>
      <c r="N76" s="73">
        <v>-50</v>
      </c>
      <c r="O76" s="46">
        <v>-17</v>
      </c>
      <c r="P76" s="46">
        <v>-45</v>
      </c>
      <c r="Q76" s="46">
        <v>-30</v>
      </c>
      <c r="R76" s="46">
        <v>0</v>
      </c>
      <c r="S76" s="74">
        <v>0</v>
      </c>
      <c r="U76" s="73">
        <v>0.34</v>
      </c>
      <c r="V76" s="74">
        <v>-143.5</v>
      </c>
      <c r="W76">
        <v>-50</v>
      </c>
      <c r="X76">
        <v>-17</v>
      </c>
      <c r="Y76">
        <v>-1.5</v>
      </c>
      <c r="Z76">
        <v>0.09</v>
      </c>
      <c r="AA76">
        <v>-30</v>
      </c>
      <c r="AB76">
        <v>0.25</v>
      </c>
      <c r="AC76">
        <v>-45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7.0000000000000007E-2</v>
      </c>
      <c r="M77" s="74">
        <v>0.18</v>
      </c>
      <c r="N77" s="73">
        <v>-52</v>
      </c>
      <c r="O77" s="46">
        <v>0</v>
      </c>
      <c r="P77" s="46">
        <v>-30</v>
      </c>
      <c r="Q77" s="46">
        <v>-30</v>
      </c>
      <c r="R77" s="46">
        <v>0</v>
      </c>
      <c r="S77" s="74">
        <v>0</v>
      </c>
      <c r="U77" s="73">
        <v>0.25</v>
      </c>
      <c r="V77" s="74">
        <v>-113.5</v>
      </c>
      <c r="W77">
        <v>-52</v>
      </c>
      <c r="X77">
        <v>0</v>
      </c>
      <c r="Y77">
        <v>-1.5</v>
      </c>
      <c r="Z77">
        <v>7.0000000000000007E-2</v>
      </c>
      <c r="AA77">
        <v>-30</v>
      </c>
      <c r="AB77">
        <v>0.18</v>
      </c>
      <c r="AC77">
        <v>-30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0.06</v>
      </c>
      <c r="M78" s="74">
        <v>0.13</v>
      </c>
      <c r="N78" s="73">
        <v>-44</v>
      </c>
      <c r="O78" s="46">
        <v>0</v>
      </c>
      <c r="P78" s="46">
        <v>-30</v>
      </c>
      <c r="Q78" s="46">
        <v>-30</v>
      </c>
      <c r="R78" s="46">
        <v>0</v>
      </c>
      <c r="S78" s="74">
        <v>0</v>
      </c>
      <c r="U78" s="73">
        <v>0.19</v>
      </c>
      <c r="V78" s="74">
        <v>-105.5</v>
      </c>
      <c r="W78">
        <v>-44</v>
      </c>
      <c r="X78">
        <v>0</v>
      </c>
      <c r="Y78">
        <v>-1.5</v>
      </c>
      <c r="Z78">
        <v>0.06</v>
      </c>
      <c r="AA78">
        <v>-30</v>
      </c>
      <c r="AB78">
        <v>0.13</v>
      </c>
      <c r="AC78">
        <v>-30</v>
      </c>
    </row>
    <row r="79" spans="7:29">
      <c r="G79" t="s">
        <v>121</v>
      </c>
      <c r="H79" s="73">
        <v>1.2</v>
      </c>
      <c r="I79" s="46">
        <v>1.37</v>
      </c>
      <c r="J79" s="46">
        <v>0</v>
      </c>
      <c r="K79" s="46">
        <v>0</v>
      </c>
      <c r="L79" s="46">
        <v>7.0000000000000007E-2</v>
      </c>
      <c r="M79" s="74">
        <v>0.19</v>
      </c>
      <c r="N79" s="73">
        <v>0</v>
      </c>
      <c r="O79" s="46">
        <v>0</v>
      </c>
      <c r="P79" s="46">
        <v>-10</v>
      </c>
      <c r="Q79" s="46">
        <v>-35</v>
      </c>
      <c r="R79" s="46">
        <v>0</v>
      </c>
      <c r="S79" s="74">
        <v>0</v>
      </c>
      <c r="U79" s="73">
        <v>2.83</v>
      </c>
      <c r="V79" s="74">
        <v>-46.5</v>
      </c>
      <c r="W79">
        <v>1.2</v>
      </c>
      <c r="X79">
        <v>1.37</v>
      </c>
      <c r="Y79">
        <v>-1.5</v>
      </c>
      <c r="Z79">
        <v>7.0000000000000007E-2</v>
      </c>
      <c r="AA79">
        <v>-35</v>
      </c>
      <c r="AB79">
        <v>0.19</v>
      </c>
      <c r="AC79">
        <v>-10</v>
      </c>
    </row>
    <row r="80" spans="7:29">
      <c r="G80" t="s">
        <v>122</v>
      </c>
      <c r="H80" s="73">
        <v>1.48</v>
      </c>
      <c r="I80" s="46">
        <v>1.46</v>
      </c>
      <c r="J80" s="46">
        <v>0</v>
      </c>
      <c r="K80" s="46">
        <v>0</v>
      </c>
      <c r="L80" s="46">
        <v>0.05</v>
      </c>
      <c r="M80" s="74">
        <v>0.19</v>
      </c>
      <c r="N80" s="73">
        <v>0</v>
      </c>
      <c r="O80" s="46">
        <v>0</v>
      </c>
      <c r="P80" s="46">
        <v>-10</v>
      </c>
      <c r="Q80" s="46">
        <v>-35</v>
      </c>
      <c r="R80" s="46">
        <v>0</v>
      </c>
      <c r="S80" s="74">
        <v>0</v>
      </c>
      <c r="U80" s="73">
        <v>3.18</v>
      </c>
      <c r="V80" s="74">
        <v>-46.5</v>
      </c>
      <c r="W80">
        <v>1.48</v>
      </c>
      <c r="X80">
        <v>1.46</v>
      </c>
      <c r="Y80">
        <v>-1.5</v>
      </c>
      <c r="Z80">
        <v>0.05</v>
      </c>
      <c r="AA80">
        <v>-35</v>
      </c>
      <c r="AB80">
        <v>0.19</v>
      </c>
      <c r="AC80">
        <v>-10</v>
      </c>
    </row>
    <row r="81" spans="7:29">
      <c r="G81" t="s">
        <v>123</v>
      </c>
      <c r="H81" s="73">
        <v>18.940000000000001</v>
      </c>
      <c r="I81" s="46">
        <v>2.21</v>
      </c>
      <c r="J81" s="46">
        <v>0</v>
      </c>
      <c r="K81" s="46">
        <v>0</v>
      </c>
      <c r="L81" s="46">
        <v>0.05</v>
      </c>
      <c r="M81" s="74">
        <v>0.2</v>
      </c>
      <c r="N81" s="73">
        <v>0</v>
      </c>
      <c r="O81" s="46">
        <v>0</v>
      </c>
      <c r="P81" s="46">
        <v>-10</v>
      </c>
      <c r="Q81" s="46">
        <v>-38</v>
      </c>
      <c r="R81" s="46">
        <v>0</v>
      </c>
      <c r="S81" s="74">
        <v>0</v>
      </c>
      <c r="U81" s="73">
        <v>21.4</v>
      </c>
      <c r="V81" s="74">
        <v>-49.5</v>
      </c>
      <c r="W81">
        <v>18.940000000000001</v>
      </c>
      <c r="X81">
        <v>2.21</v>
      </c>
      <c r="Y81">
        <v>-1.5</v>
      </c>
      <c r="Z81">
        <v>0.05</v>
      </c>
      <c r="AA81">
        <v>-38</v>
      </c>
      <c r="AB81">
        <v>0.2</v>
      </c>
      <c r="AC81">
        <v>-10</v>
      </c>
    </row>
    <row r="82" spans="7:29">
      <c r="G82" t="s">
        <v>124</v>
      </c>
      <c r="H82" s="73">
        <v>0</v>
      </c>
      <c r="I82" s="46">
        <v>1.93</v>
      </c>
      <c r="J82" s="46">
        <v>0</v>
      </c>
      <c r="K82" s="46">
        <v>0</v>
      </c>
      <c r="L82" s="46">
        <v>7.0000000000000007E-2</v>
      </c>
      <c r="M82" s="74">
        <v>0.22</v>
      </c>
      <c r="N82" s="73">
        <v>0</v>
      </c>
      <c r="O82" s="46">
        <v>0</v>
      </c>
      <c r="P82" s="46">
        <v>-10</v>
      </c>
      <c r="Q82" s="46">
        <v>-38</v>
      </c>
      <c r="R82" s="46">
        <v>0</v>
      </c>
      <c r="S82" s="74">
        <v>0</v>
      </c>
      <c r="U82" s="73">
        <v>2.2200000000000002</v>
      </c>
      <c r="V82" s="74">
        <v>-49.5</v>
      </c>
      <c r="W82">
        <v>0</v>
      </c>
      <c r="X82">
        <v>1.93</v>
      </c>
      <c r="Y82">
        <v>-1.5</v>
      </c>
      <c r="Z82">
        <v>7.0000000000000007E-2</v>
      </c>
      <c r="AA82">
        <v>-38</v>
      </c>
      <c r="AB82">
        <v>0.22</v>
      </c>
      <c r="AC82">
        <v>-10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0.14000000000000001</v>
      </c>
      <c r="M83" s="74">
        <v>0.28999999999999998</v>
      </c>
      <c r="N83" s="73">
        <v>-87</v>
      </c>
      <c r="O83" s="46">
        <v>0</v>
      </c>
      <c r="P83" s="46">
        <v>-30</v>
      </c>
      <c r="Q83" s="46">
        <v>-38</v>
      </c>
      <c r="R83" s="46">
        <v>0</v>
      </c>
      <c r="S83" s="74">
        <v>0</v>
      </c>
      <c r="U83" s="73">
        <v>0.43</v>
      </c>
      <c r="V83" s="74">
        <v>-156.5</v>
      </c>
      <c r="W83">
        <v>-87</v>
      </c>
      <c r="X83">
        <v>0</v>
      </c>
      <c r="Y83">
        <v>-1.5</v>
      </c>
      <c r="Z83">
        <v>0.14000000000000001</v>
      </c>
      <c r="AA83">
        <v>-38</v>
      </c>
      <c r="AB83">
        <v>0.28999999999999998</v>
      </c>
      <c r="AC83">
        <v>-30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0.12</v>
      </c>
      <c r="M84" s="74">
        <v>0.24</v>
      </c>
      <c r="N84" s="73">
        <v>-101</v>
      </c>
      <c r="O84" s="46">
        <v>0</v>
      </c>
      <c r="P84" s="46">
        <v>-20</v>
      </c>
      <c r="Q84" s="46">
        <v>-38</v>
      </c>
      <c r="R84" s="46">
        <v>0</v>
      </c>
      <c r="S84" s="74">
        <v>0</v>
      </c>
      <c r="U84" s="73">
        <v>0.36</v>
      </c>
      <c r="V84" s="74">
        <v>-160.5</v>
      </c>
      <c r="W84">
        <v>-101</v>
      </c>
      <c r="X84">
        <v>0</v>
      </c>
      <c r="Y84">
        <v>-1.5</v>
      </c>
      <c r="Z84">
        <v>0.12</v>
      </c>
      <c r="AA84">
        <v>-38</v>
      </c>
      <c r="AB84">
        <v>0.24</v>
      </c>
      <c r="AC84">
        <v>-20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0.14000000000000001</v>
      </c>
      <c r="M85" s="74">
        <v>0.3</v>
      </c>
      <c r="N85" s="73">
        <v>-132</v>
      </c>
      <c r="O85" s="46">
        <v>0</v>
      </c>
      <c r="P85" s="46">
        <v>-40</v>
      </c>
      <c r="Q85" s="46">
        <v>-38</v>
      </c>
      <c r="R85" s="46">
        <v>0</v>
      </c>
      <c r="S85" s="74">
        <v>0</v>
      </c>
      <c r="U85" s="73">
        <v>0.44</v>
      </c>
      <c r="V85" s="74">
        <v>-211.5</v>
      </c>
      <c r="W85">
        <v>-132</v>
      </c>
      <c r="X85">
        <v>0</v>
      </c>
      <c r="Y85">
        <v>-1.5</v>
      </c>
      <c r="Z85">
        <v>0.14000000000000001</v>
      </c>
      <c r="AA85">
        <v>-38</v>
      </c>
      <c r="AB85">
        <v>0.3</v>
      </c>
      <c r="AC85">
        <v>-40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0.15</v>
      </c>
      <c r="M86" s="74">
        <v>0.28999999999999998</v>
      </c>
      <c r="N86" s="73">
        <v>-100</v>
      </c>
      <c r="O86" s="46">
        <v>0</v>
      </c>
      <c r="P86" s="46">
        <v>-40</v>
      </c>
      <c r="Q86" s="46">
        <v>-38</v>
      </c>
      <c r="R86" s="46">
        <v>0</v>
      </c>
      <c r="S86" s="74">
        <v>0</v>
      </c>
      <c r="U86" s="73">
        <v>0.44</v>
      </c>
      <c r="V86" s="74">
        <v>-179.5</v>
      </c>
      <c r="W86">
        <v>-100</v>
      </c>
      <c r="X86">
        <v>0</v>
      </c>
      <c r="Y86">
        <v>-1.5</v>
      </c>
      <c r="Z86">
        <v>0.15</v>
      </c>
      <c r="AA86">
        <v>-38</v>
      </c>
      <c r="AB86">
        <v>0.28999999999999998</v>
      </c>
      <c r="AC86">
        <v>-40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0.13</v>
      </c>
      <c r="M87" s="74">
        <v>0.34</v>
      </c>
      <c r="N87" s="73">
        <v>-112</v>
      </c>
      <c r="O87" s="46">
        <v>0</v>
      </c>
      <c r="P87" s="46">
        <v>-80</v>
      </c>
      <c r="Q87" s="46">
        <v>-38</v>
      </c>
      <c r="R87" s="46">
        <v>0</v>
      </c>
      <c r="S87" s="74">
        <v>0</v>
      </c>
      <c r="U87" s="73">
        <v>0.47</v>
      </c>
      <c r="V87" s="74">
        <v>-231.5</v>
      </c>
      <c r="W87">
        <v>-112</v>
      </c>
      <c r="X87">
        <v>0</v>
      </c>
      <c r="Y87">
        <v>-1.5</v>
      </c>
      <c r="Z87">
        <v>0.13</v>
      </c>
      <c r="AA87">
        <v>-38</v>
      </c>
      <c r="AB87">
        <v>0.34</v>
      </c>
      <c r="AC87">
        <v>-80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0.11</v>
      </c>
      <c r="M88" s="74">
        <v>0.34</v>
      </c>
      <c r="N88" s="73">
        <v>-104</v>
      </c>
      <c r="O88" s="46">
        <v>-15</v>
      </c>
      <c r="P88" s="46">
        <v>-60</v>
      </c>
      <c r="Q88" s="46">
        <v>-38</v>
      </c>
      <c r="R88" s="46">
        <v>0</v>
      </c>
      <c r="S88" s="74">
        <v>0</v>
      </c>
      <c r="U88" s="73">
        <v>0.45</v>
      </c>
      <c r="V88" s="74">
        <v>-218.5</v>
      </c>
      <c r="W88">
        <v>-104</v>
      </c>
      <c r="X88">
        <v>-15</v>
      </c>
      <c r="Y88">
        <v>-1.5</v>
      </c>
      <c r="Z88">
        <v>0.11</v>
      </c>
      <c r="AA88">
        <v>-38</v>
      </c>
      <c r="AB88">
        <v>0.34</v>
      </c>
      <c r="AC88">
        <v>-60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0.15</v>
      </c>
      <c r="M89" s="74">
        <v>0.4</v>
      </c>
      <c r="N89" s="73">
        <v>-147</v>
      </c>
      <c r="O89" s="46">
        <v>-30</v>
      </c>
      <c r="P89" s="46">
        <v>-85</v>
      </c>
      <c r="Q89" s="46">
        <v>-45</v>
      </c>
      <c r="R89" s="46">
        <v>0</v>
      </c>
      <c r="S89" s="74">
        <v>0</v>
      </c>
      <c r="U89" s="73">
        <v>0.55000000000000004</v>
      </c>
      <c r="V89" s="74">
        <v>-308.5</v>
      </c>
      <c r="W89">
        <v>-147</v>
      </c>
      <c r="X89">
        <v>-30</v>
      </c>
      <c r="Y89">
        <v>-1.5</v>
      </c>
      <c r="Z89">
        <v>0.15</v>
      </c>
      <c r="AA89">
        <v>-45</v>
      </c>
      <c r="AB89">
        <v>0.4</v>
      </c>
      <c r="AC89">
        <v>-85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0.15</v>
      </c>
      <c r="M90" s="74">
        <v>0.41</v>
      </c>
      <c r="N90" s="73">
        <v>-184</v>
      </c>
      <c r="O90" s="46">
        <v>-35</v>
      </c>
      <c r="P90" s="46">
        <v>-85</v>
      </c>
      <c r="Q90" s="46">
        <v>-45</v>
      </c>
      <c r="R90" s="46">
        <v>0</v>
      </c>
      <c r="S90" s="74">
        <v>0</v>
      </c>
      <c r="U90" s="73">
        <v>0.56000000000000005</v>
      </c>
      <c r="V90" s="74">
        <v>-350.5</v>
      </c>
      <c r="W90">
        <v>-184</v>
      </c>
      <c r="X90">
        <v>-35</v>
      </c>
      <c r="Y90">
        <v>-1.5</v>
      </c>
      <c r="Z90">
        <v>0.15</v>
      </c>
      <c r="AA90">
        <v>-45</v>
      </c>
      <c r="AB90">
        <v>0.41</v>
      </c>
      <c r="AC90">
        <v>-85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0.13</v>
      </c>
      <c r="M91" s="74">
        <v>0.35</v>
      </c>
      <c r="N91" s="73">
        <v>-161</v>
      </c>
      <c r="O91" s="46">
        <v>-17</v>
      </c>
      <c r="P91" s="46">
        <v>-100</v>
      </c>
      <c r="Q91" s="46">
        <v>-45</v>
      </c>
      <c r="R91" s="46">
        <v>0</v>
      </c>
      <c r="S91" s="74">
        <v>0</v>
      </c>
      <c r="U91" s="73">
        <v>0.48</v>
      </c>
      <c r="V91" s="74">
        <v>-324.5</v>
      </c>
      <c r="W91">
        <v>-161</v>
      </c>
      <c r="X91">
        <v>-17</v>
      </c>
      <c r="Y91">
        <v>-1.5</v>
      </c>
      <c r="Z91">
        <v>0.13</v>
      </c>
      <c r="AA91">
        <v>-45</v>
      </c>
      <c r="AB91">
        <v>0.35</v>
      </c>
      <c r="AC91">
        <v>-100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0.16</v>
      </c>
      <c r="M92" s="74">
        <v>0.3</v>
      </c>
      <c r="N92" s="73">
        <v>-162</v>
      </c>
      <c r="O92" s="46">
        <v>0</v>
      </c>
      <c r="P92" s="46">
        <v>-100</v>
      </c>
      <c r="Q92" s="46">
        <v>-50</v>
      </c>
      <c r="R92" s="46">
        <v>0</v>
      </c>
      <c r="S92" s="74">
        <v>0</v>
      </c>
      <c r="U92" s="73">
        <v>0.46</v>
      </c>
      <c r="V92" s="74">
        <v>-313.5</v>
      </c>
      <c r="W92">
        <v>-162</v>
      </c>
      <c r="X92">
        <v>0</v>
      </c>
      <c r="Y92">
        <v>-1.5</v>
      </c>
      <c r="Z92">
        <v>0.16</v>
      </c>
      <c r="AA92">
        <v>-50</v>
      </c>
      <c r="AB92">
        <v>0.3</v>
      </c>
      <c r="AC92">
        <v>-100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0.15</v>
      </c>
      <c r="M93" s="74">
        <v>0.34</v>
      </c>
      <c r="N93" s="73">
        <v>-150</v>
      </c>
      <c r="O93" s="46">
        <v>-40</v>
      </c>
      <c r="P93" s="46">
        <v>-106</v>
      </c>
      <c r="Q93" s="46">
        <v>-50</v>
      </c>
      <c r="R93" s="46">
        <v>0</v>
      </c>
      <c r="S93" s="74">
        <v>0</v>
      </c>
      <c r="U93" s="73">
        <v>0.49</v>
      </c>
      <c r="V93" s="74">
        <v>-347.5</v>
      </c>
      <c r="W93">
        <v>-150</v>
      </c>
      <c r="X93">
        <v>-40</v>
      </c>
      <c r="Y93">
        <v>-1.5</v>
      </c>
      <c r="Z93">
        <v>0.15</v>
      </c>
      <c r="AA93">
        <v>-50</v>
      </c>
      <c r="AB93">
        <v>0.34</v>
      </c>
      <c r="AC93">
        <v>-106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0.14000000000000001</v>
      </c>
      <c r="M94" s="74">
        <v>0.28000000000000003</v>
      </c>
      <c r="N94" s="73">
        <v>-118</v>
      </c>
      <c r="O94" s="46">
        <v>-55</v>
      </c>
      <c r="P94" s="46">
        <v>-94</v>
      </c>
      <c r="Q94" s="46">
        <v>-50</v>
      </c>
      <c r="R94" s="46">
        <v>0</v>
      </c>
      <c r="S94" s="74">
        <v>0</v>
      </c>
      <c r="U94" s="73">
        <v>0.42</v>
      </c>
      <c r="V94" s="74">
        <v>-318.5</v>
      </c>
      <c r="W94">
        <v>-118</v>
      </c>
      <c r="X94">
        <v>-55</v>
      </c>
      <c r="Y94">
        <v>-1.5</v>
      </c>
      <c r="Z94">
        <v>0.14000000000000001</v>
      </c>
      <c r="AA94">
        <v>-50</v>
      </c>
      <c r="AB94">
        <v>0.28000000000000003</v>
      </c>
      <c r="AC94">
        <v>-94</v>
      </c>
    </row>
    <row r="95" spans="7:29">
      <c r="G95" t="s">
        <v>137</v>
      </c>
      <c r="H95" s="73">
        <v>5.73</v>
      </c>
      <c r="I95" s="46">
        <v>0</v>
      </c>
      <c r="J95" s="46">
        <v>0</v>
      </c>
      <c r="K95" s="46">
        <v>0</v>
      </c>
      <c r="L95" s="46">
        <v>0.15</v>
      </c>
      <c r="M95" s="74">
        <v>0.48</v>
      </c>
      <c r="N95" s="73">
        <v>0</v>
      </c>
      <c r="O95" s="46">
        <v>-5</v>
      </c>
      <c r="P95" s="46">
        <v>-125</v>
      </c>
      <c r="Q95" s="46">
        <v>-50</v>
      </c>
      <c r="R95" s="46">
        <v>0</v>
      </c>
      <c r="S95" s="74">
        <v>0</v>
      </c>
      <c r="U95" s="73">
        <v>6.36</v>
      </c>
      <c r="V95" s="74">
        <v>-181.5</v>
      </c>
      <c r="W95">
        <v>5.73</v>
      </c>
      <c r="X95">
        <v>-5</v>
      </c>
      <c r="Y95">
        <v>-1.5</v>
      </c>
      <c r="Z95">
        <v>0.15</v>
      </c>
      <c r="AA95">
        <v>-50</v>
      </c>
      <c r="AB95">
        <v>0.48</v>
      </c>
      <c r="AC95">
        <v>-125</v>
      </c>
    </row>
    <row r="96" spans="7:29">
      <c r="G96" t="s">
        <v>138</v>
      </c>
      <c r="H96" s="73">
        <v>5.07</v>
      </c>
      <c r="I96" s="46">
        <v>0</v>
      </c>
      <c r="J96" s="46">
        <v>0</v>
      </c>
      <c r="K96" s="46">
        <v>0</v>
      </c>
      <c r="L96" s="46">
        <v>0.19</v>
      </c>
      <c r="M96" s="74">
        <v>0.41</v>
      </c>
      <c r="N96" s="73">
        <v>0</v>
      </c>
      <c r="O96" s="46">
        <v>-15</v>
      </c>
      <c r="P96" s="46">
        <v>-120</v>
      </c>
      <c r="Q96" s="46">
        <v>-50</v>
      </c>
      <c r="R96" s="46">
        <v>0</v>
      </c>
      <c r="S96" s="74">
        <v>0</v>
      </c>
      <c r="U96" s="73">
        <v>5.67</v>
      </c>
      <c r="V96" s="74">
        <v>-186.5</v>
      </c>
      <c r="W96">
        <v>5.07</v>
      </c>
      <c r="X96">
        <v>-15</v>
      </c>
      <c r="Y96">
        <v>-1.5</v>
      </c>
      <c r="Z96">
        <v>0.19</v>
      </c>
      <c r="AA96">
        <v>-50</v>
      </c>
      <c r="AB96">
        <v>0.41</v>
      </c>
      <c r="AC96">
        <v>-120</v>
      </c>
    </row>
    <row r="97" spans="1:83">
      <c r="G97" t="s">
        <v>139</v>
      </c>
      <c r="H97" s="73">
        <v>13.21</v>
      </c>
      <c r="I97" s="46">
        <v>0</v>
      </c>
      <c r="J97" s="46">
        <v>0</v>
      </c>
      <c r="K97" s="46">
        <v>0</v>
      </c>
      <c r="L97" s="46">
        <v>0.18</v>
      </c>
      <c r="M97" s="74">
        <v>0.45</v>
      </c>
      <c r="N97" s="73">
        <v>0</v>
      </c>
      <c r="O97" s="46">
        <v>-40</v>
      </c>
      <c r="P97" s="46">
        <v>-140</v>
      </c>
      <c r="Q97" s="46">
        <v>-50</v>
      </c>
      <c r="R97" s="46">
        <v>0</v>
      </c>
      <c r="S97" s="74">
        <v>0</v>
      </c>
      <c r="U97" s="73">
        <v>13.84</v>
      </c>
      <c r="V97" s="74">
        <v>-231.5</v>
      </c>
      <c r="W97">
        <v>13.21</v>
      </c>
      <c r="X97">
        <v>-40</v>
      </c>
      <c r="Y97">
        <v>-1.5</v>
      </c>
      <c r="Z97">
        <v>0.18</v>
      </c>
      <c r="AA97">
        <v>-50</v>
      </c>
      <c r="AB97">
        <v>0.45</v>
      </c>
      <c r="AC97">
        <v>-140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0.19</v>
      </c>
      <c r="M98" s="74">
        <v>0.4</v>
      </c>
      <c r="N98" s="73">
        <v>-7</v>
      </c>
      <c r="O98" s="46">
        <v>-40</v>
      </c>
      <c r="P98" s="46">
        <v>-150</v>
      </c>
      <c r="Q98" s="46">
        <v>-50</v>
      </c>
      <c r="R98" s="46">
        <v>0</v>
      </c>
      <c r="S98" s="74">
        <v>0</v>
      </c>
      <c r="U98" s="73">
        <v>0.59</v>
      </c>
      <c r="V98" s="74">
        <v>-248.5</v>
      </c>
      <c r="W98">
        <v>-7</v>
      </c>
      <c r="X98">
        <v>-40</v>
      </c>
      <c r="Y98">
        <v>-1.5</v>
      </c>
      <c r="Z98">
        <v>0.19</v>
      </c>
      <c r="AA98">
        <v>-50</v>
      </c>
      <c r="AB98">
        <v>0.4</v>
      </c>
      <c r="AC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1.4157500000000002E-2</v>
      </c>
      <c r="I99" s="69">
        <f t="shared" ref="I99:BQ99" si="1">SUM(I3:I98)/4000</f>
        <v>1.7424999999999999E-3</v>
      </c>
      <c r="J99" s="69">
        <f t="shared" si="1"/>
        <v>0</v>
      </c>
      <c r="K99" s="69">
        <f t="shared" si="1"/>
        <v>0</v>
      </c>
      <c r="L99" s="69">
        <f t="shared" si="1"/>
        <v>6.0949999999999989E-3</v>
      </c>
      <c r="M99" s="69">
        <f t="shared" si="1"/>
        <v>6.4624999999999995E-3</v>
      </c>
      <c r="N99" s="68">
        <f t="shared" si="1"/>
        <v>-1.3992500000000001</v>
      </c>
      <c r="O99" s="69">
        <f t="shared" si="1"/>
        <v>-0.65200000000000002</v>
      </c>
      <c r="P99" s="69">
        <f t="shared" si="1"/>
        <v>-0.98275000000000001</v>
      </c>
      <c r="Q99" s="69">
        <f t="shared" si="1"/>
        <v>-0.64349999999999996</v>
      </c>
      <c r="R99" s="69">
        <f t="shared" si="1"/>
        <v>0</v>
      </c>
      <c r="S99" s="70">
        <f t="shared" si="1"/>
        <v>0</v>
      </c>
      <c r="U99" s="68">
        <f t="shared" si="1"/>
        <v>2.84575E-2</v>
      </c>
      <c r="V99" s="70">
        <f t="shared" si="1"/>
        <v>-3.69875</v>
      </c>
      <c r="W99">
        <f t="shared" si="1"/>
        <v>-1.3850925000000003</v>
      </c>
      <c r="X99">
        <f t="shared" si="1"/>
        <v>-0.65025750000000004</v>
      </c>
      <c r="Y99">
        <f t="shared" si="1"/>
        <v>-2.1250000000000002E-2</v>
      </c>
      <c r="Z99">
        <f t="shared" si="1"/>
        <v>6.0949999999999989E-3</v>
      </c>
      <c r="AA99">
        <f t="shared" si="1"/>
        <v>-0.64349999999999996</v>
      </c>
      <c r="AB99">
        <f t="shared" si="1"/>
        <v>6.4624999999999995E-3</v>
      </c>
      <c r="AC99">
        <f t="shared" si="1"/>
        <v>-0.98275000000000001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441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74.36</v>
      </c>
      <c r="I3" s="53">
        <v>7.43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81.790000000000006</v>
      </c>
      <c r="W3">
        <v>74.36</v>
      </c>
      <c r="X3">
        <v>7.43</v>
      </c>
      <c r="Y3">
        <v>0</v>
      </c>
    </row>
    <row r="4" spans="1:25">
      <c r="A4" t="s">
        <v>378</v>
      </c>
      <c r="B4" t="s">
        <v>257</v>
      </c>
      <c r="D4" t="s">
        <v>398</v>
      </c>
      <c r="F4" t="s">
        <v>441</v>
      </c>
      <c r="G4" t="s">
        <v>46</v>
      </c>
      <c r="H4" s="73">
        <v>75.56</v>
      </c>
      <c r="I4" s="46">
        <v>5.66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81.22</v>
      </c>
      <c r="W4">
        <v>75.56</v>
      </c>
      <c r="X4">
        <v>5.66</v>
      </c>
      <c r="Y4">
        <v>0</v>
      </c>
    </row>
    <row r="5" spans="1:25">
      <c r="B5" t="s">
        <v>380</v>
      </c>
      <c r="D5" t="s">
        <v>442</v>
      </c>
      <c r="G5" t="s">
        <v>47</v>
      </c>
      <c r="H5" s="73">
        <v>72.34</v>
      </c>
      <c r="I5" s="46">
        <v>0.28999999999999998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72.63</v>
      </c>
      <c r="W5">
        <v>72.34</v>
      </c>
      <c r="X5">
        <v>0.28999999999999998</v>
      </c>
      <c r="Y5">
        <v>0</v>
      </c>
    </row>
    <row r="6" spans="1:25">
      <c r="B6" t="s">
        <v>380</v>
      </c>
      <c r="G6" t="s">
        <v>48</v>
      </c>
      <c r="H6" s="73">
        <v>70.67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70.67</v>
      </c>
      <c r="W6">
        <v>70.67</v>
      </c>
      <c r="X6">
        <v>0</v>
      </c>
      <c r="Y6">
        <v>0</v>
      </c>
    </row>
    <row r="7" spans="1:25">
      <c r="G7" t="s">
        <v>49</v>
      </c>
      <c r="H7" s="73">
        <v>66.55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66.55</v>
      </c>
      <c r="W7">
        <v>66.55</v>
      </c>
      <c r="X7">
        <v>0</v>
      </c>
      <c r="Y7">
        <v>0</v>
      </c>
    </row>
    <row r="8" spans="1:25">
      <c r="G8" t="s">
        <v>50</v>
      </c>
      <c r="H8" s="73">
        <v>66.819999999999993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66.819999999999993</v>
      </c>
      <c r="W8">
        <v>66.819999999999993</v>
      </c>
      <c r="X8">
        <v>0</v>
      </c>
      <c r="Y8">
        <v>0</v>
      </c>
    </row>
    <row r="9" spans="1:25">
      <c r="G9" t="s">
        <v>51</v>
      </c>
      <c r="H9" s="73">
        <v>50.03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50.03</v>
      </c>
      <c r="W9">
        <v>50.03</v>
      </c>
      <c r="X9">
        <v>0</v>
      </c>
      <c r="Y9">
        <v>0</v>
      </c>
    </row>
    <row r="10" spans="1:25">
      <c r="G10" t="s">
        <v>52</v>
      </c>
      <c r="H10" s="73">
        <v>49.66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49.66</v>
      </c>
      <c r="W10">
        <v>49.66</v>
      </c>
      <c r="X10">
        <v>0</v>
      </c>
      <c r="Y10">
        <v>0</v>
      </c>
    </row>
    <row r="11" spans="1:25">
      <c r="G11" t="s">
        <v>53</v>
      </c>
      <c r="H11" s="73">
        <v>41.9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41.9</v>
      </c>
      <c r="W11">
        <v>41.9</v>
      </c>
      <c r="X11">
        <v>0</v>
      </c>
      <c r="Y11">
        <v>0</v>
      </c>
    </row>
    <row r="12" spans="1:25">
      <c r="G12" t="s">
        <v>54</v>
      </c>
      <c r="H12" s="73">
        <v>29.27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29.27</v>
      </c>
      <c r="W12">
        <v>29.27</v>
      </c>
      <c r="X12">
        <v>0</v>
      </c>
      <c r="Y12">
        <v>0</v>
      </c>
    </row>
    <row r="13" spans="1:25">
      <c r="G13" t="s">
        <v>55</v>
      </c>
      <c r="H13" s="73">
        <v>25.9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25.9</v>
      </c>
      <c r="W13">
        <v>25.9</v>
      </c>
      <c r="X13">
        <v>0</v>
      </c>
      <c r="Y13">
        <v>0</v>
      </c>
    </row>
    <row r="14" spans="1:25">
      <c r="G14" t="s">
        <v>56</v>
      </c>
      <c r="H14" s="73">
        <v>19.71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19.71</v>
      </c>
      <c r="W14">
        <v>19.71</v>
      </c>
      <c r="X14">
        <v>0</v>
      </c>
      <c r="Y14">
        <v>0</v>
      </c>
    </row>
    <row r="15" spans="1:25">
      <c r="G15" t="s">
        <v>57</v>
      </c>
      <c r="H15" s="73">
        <v>12.51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12.51</v>
      </c>
      <c r="W15">
        <v>12.51</v>
      </c>
      <c r="X15">
        <v>0</v>
      </c>
      <c r="Y15">
        <v>0</v>
      </c>
    </row>
    <row r="16" spans="1:25">
      <c r="G16" t="s">
        <v>58</v>
      </c>
      <c r="H16" s="73">
        <v>14.55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14.55</v>
      </c>
      <c r="W16">
        <v>14.55</v>
      </c>
      <c r="X16">
        <v>0</v>
      </c>
      <c r="Y16">
        <v>0</v>
      </c>
    </row>
    <row r="17" spans="7:25">
      <c r="G17" t="s">
        <v>59</v>
      </c>
      <c r="H17" s="73">
        <v>11.49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11.49</v>
      </c>
      <c r="W17">
        <v>11.49</v>
      </c>
      <c r="X17">
        <v>0</v>
      </c>
      <c r="Y17">
        <v>0</v>
      </c>
    </row>
    <row r="18" spans="7:25">
      <c r="G18" t="s">
        <v>60</v>
      </c>
      <c r="H18" s="73">
        <v>11.42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11.42</v>
      </c>
      <c r="W18">
        <v>11.42</v>
      </c>
      <c r="X18">
        <v>0</v>
      </c>
      <c r="Y18">
        <v>0</v>
      </c>
    </row>
    <row r="19" spans="7:25">
      <c r="G19" t="s">
        <v>61</v>
      </c>
      <c r="H19" s="73">
        <v>11.18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11.18</v>
      </c>
      <c r="W19">
        <v>11.18</v>
      </c>
      <c r="X19">
        <v>0</v>
      </c>
      <c r="Y19">
        <v>0</v>
      </c>
    </row>
    <row r="20" spans="7:25">
      <c r="G20" t="s">
        <v>62</v>
      </c>
      <c r="H20" s="73">
        <v>11.18</v>
      </c>
      <c r="I20" s="46">
        <v>0</v>
      </c>
      <c r="J20" s="46">
        <v>0</v>
      </c>
      <c r="K20" s="46">
        <v>0</v>
      </c>
      <c r="L20" s="46">
        <v>0</v>
      </c>
      <c r="M20" s="74">
        <v>0.18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11.36</v>
      </c>
      <c r="W20">
        <v>11.18</v>
      </c>
      <c r="X20">
        <v>0</v>
      </c>
      <c r="Y20">
        <v>0.18</v>
      </c>
    </row>
    <row r="21" spans="7:25">
      <c r="G21" t="s">
        <v>63</v>
      </c>
      <c r="H21" s="73">
        <v>11.9</v>
      </c>
      <c r="I21" s="46">
        <v>0</v>
      </c>
      <c r="J21" s="46">
        <v>0</v>
      </c>
      <c r="K21" s="46">
        <v>0</v>
      </c>
      <c r="L21" s="46">
        <v>0</v>
      </c>
      <c r="M21" s="74">
        <v>0.25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12.15</v>
      </c>
      <c r="W21">
        <v>11.9</v>
      </c>
      <c r="X21">
        <v>0</v>
      </c>
      <c r="Y21">
        <v>0.25</v>
      </c>
    </row>
    <row r="22" spans="7:25">
      <c r="G22" t="s">
        <v>64</v>
      </c>
      <c r="H22" s="73">
        <v>11.41</v>
      </c>
      <c r="I22" s="46">
        <v>0</v>
      </c>
      <c r="J22" s="46">
        <v>0</v>
      </c>
      <c r="K22" s="46">
        <v>0</v>
      </c>
      <c r="L22" s="46">
        <v>0</v>
      </c>
      <c r="M22" s="74">
        <v>0.62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12.03</v>
      </c>
      <c r="W22">
        <v>11.41</v>
      </c>
      <c r="X22">
        <v>0</v>
      </c>
      <c r="Y22">
        <v>0.62</v>
      </c>
    </row>
    <row r="23" spans="7:25">
      <c r="G23" t="s">
        <v>65</v>
      </c>
      <c r="H23" s="73">
        <v>8.6</v>
      </c>
      <c r="I23" s="46">
        <v>0</v>
      </c>
      <c r="J23" s="46">
        <v>0</v>
      </c>
      <c r="K23" s="46">
        <v>0</v>
      </c>
      <c r="L23" s="46">
        <v>0</v>
      </c>
      <c r="M23" s="74">
        <v>0.61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9.2100000000000009</v>
      </c>
      <c r="W23">
        <v>8.6</v>
      </c>
      <c r="X23">
        <v>0</v>
      </c>
      <c r="Y23">
        <v>0.61</v>
      </c>
    </row>
    <row r="24" spans="7:25">
      <c r="G24" t="s">
        <v>66</v>
      </c>
      <c r="H24" s="73">
        <v>9.35</v>
      </c>
      <c r="I24" s="46">
        <v>0</v>
      </c>
      <c r="J24" s="46">
        <v>0</v>
      </c>
      <c r="K24" s="46">
        <v>0</v>
      </c>
      <c r="L24" s="46">
        <v>0</v>
      </c>
      <c r="M24" s="74">
        <v>0.66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10.01</v>
      </c>
      <c r="W24">
        <v>9.35</v>
      </c>
      <c r="X24">
        <v>0</v>
      </c>
      <c r="Y24">
        <v>0.66</v>
      </c>
    </row>
    <row r="25" spans="7:25">
      <c r="G25" t="s">
        <v>67</v>
      </c>
      <c r="H25" s="73">
        <v>7.57</v>
      </c>
      <c r="I25" s="46">
        <v>0</v>
      </c>
      <c r="J25" s="46">
        <v>0</v>
      </c>
      <c r="K25" s="46">
        <v>0</v>
      </c>
      <c r="L25" s="46">
        <v>0</v>
      </c>
      <c r="M25" s="74">
        <v>0.53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8.1</v>
      </c>
      <c r="W25">
        <v>7.57</v>
      </c>
      <c r="X25">
        <v>0</v>
      </c>
      <c r="Y25">
        <v>0.53</v>
      </c>
    </row>
    <row r="26" spans="7:25">
      <c r="G26" t="s">
        <v>68</v>
      </c>
      <c r="H26" s="73">
        <v>7.27</v>
      </c>
      <c r="I26" s="46">
        <v>0</v>
      </c>
      <c r="J26" s="46">
        <v>0</v>
      </c>
      <c r="K26" s="46">
        <v>0</v>
      </c>
      <c r="L26" s="46">
        <v>0</v>
      </c>
      <c r="M26" s="74">
        <v>0.51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7.78</v>
      </c>
      <c r="W26">
        <v>7.27</v>
      </c>
      <c r="X26">
        <v>0</v>
      </c>
      <c r="Y26">
        <v>0.51</v>
      </c>
    </row>
    <row r="27" spans="7:25">
      <c r="G27" t="s">
        <v>69</v>
      </c>
      <c r="H27" s="73">
        <v>6.92</v>
      </c>
      <c r="I27" s="46">
        <v>0</v>
      </c>
      <c r="J27" s="46">
        <v>0</v>
      </c>
      <c r="K27" s="46">
        <v>0</v>
      </c>
      <c r="L27" s="46">
        <v>0</v>
      </c>
      <c r="M27" s="74">
        <v>0.49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7.41</v>
      </c>
      <c r="W27">
        <v>6.92</v>
      </c>
      <c r="X27">
        <v>0</v>
      </c>
      <c r="Y27">
        <v>0.49</v>
      </c>
    </row>
    <row r="28" spans="7:25">
      <c r="G28" t="s">
        <v>70</v>
      </c>
      <c r="H28" s="73">
        <v>2.31</v>
      </c>
      <c r="I28" s="46">
        <v>0</v>
      </c>
      <c r="J28" s="46">
        <v>0</v>
      </c>
      <c r="K28" s="46">
        <v>0</v>
      </c>
      <c r="L28" s="46">
        <v>0</v>
      </c>
      <c r="M28" s="74">
        <v>0.51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2.82</v>
      </c>
      <c r="W28">
        <v>2.31</v>
      </c>
      <c r="X28">
        <v>0</v>
      </c>
      <c r="Y28">
        <v>0.51</v>
      </c>
    </row>
    <row r="29" spans="7:25">
      <c r="G29" t="s">
        <v>71</v>
      </c>
      <c r="H29" s="73">
        <v>0.49</v>
      </c>
      <c r="I29" s="46">
        <v>0</v>
      </c>
      <c r="J29" s="46">
        <v>0</v>
      </c>
      <c r="K29" s="46">
        <v>0</v>
      </c>
      <c r="L29" s="46">
        <v>0</v>
      </c>
      <c r="M29" s="74">
        <v>0.4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0.89</v>
      </c>
      <c r="W29">
        <v>0.49</v>
      </c>
      <c r="X29">
        <v>0</v>
      </c>
      <c r="Y29">
        <v>0.4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0.41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0.41</v>
      </c>
      <c r="W30">
        <v>0</v>
      </c>
      <c r="X30">
        <v>0</v>
      </c>
      <c r="Y30">
        <v>0.41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0.31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0.31</v>
      </c>
      <c r="W31">
        <v>0</v>
      </c>
      <c r="X31">
        <v>0</v>
      </c>
      <c r="Y31">
        <v>0.31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0.3</v>
      </c>
      <c r="W32">
        <v>0</v>
      </c>
      <c r="X32">
        <v>0</v>
      </c>
      <c r="Y32">
        <v>0.3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0.21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0.21</v>
      </c>
      <c r="W33">
        <v>0</v>
      </c>
      <c r="X33">
        <v>0</v>
      </c>
      <c r="Y33">
        <v>0.21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0.38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0.38</v>
      </c>
      <c r="W34">
        <v>0</v>
      </c>
      <c r="X34">
        <v>0</v>
      </c>
      <c r="Y34">
        <v>0.38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0.37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0.37</v>
      </c>
      <c r="W35">
        <v>0</v>
      </c>
      <c r="X35">
        <v>0</v>
      </c>
      <c r="Y35">
        <v>0.37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0.87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0.87</v>
      </c>
      <c r="W36">
        <v>0</v>
      </c>
      <c r="X36">
        <v>0</v>
      </c>
      <c r="Y36">
        <v>0.87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0.85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0.85</v>
      </c>
      <c r="W37">
        <v>0</v>
      </c>
      <c r="X37">
        <v>0</v>
      </c>
      <c r="Y37">
        <v>0.85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0.85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0.85</v>
      </c>
      <c r="W38">
        <v>0</v>
      </c>
      <c r="X38">
        <v>0</v>
      </c>
      <c r="Y38">
        <v>0.85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0.23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0.23</v>
      </c>
      <c r="W39">
        <v>0</v>
      </c>
      <c r="X39">
        <v>0</v>
      </c>
      <c r="Y39">
        <v>0.23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0.17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0.17</v>
      </c>
      <c r="W40">
        <v>0</v>
      </c>
      <c r="X40">
        <v>0</v>
      </c>
      <c r="Y40">
        <v>0.17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0.24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0.24</v>
      </c>
      <c r="W41">
        <v>0</v>
      </c>
      <c r="X41">
        <v>0</v>
      </c>
      <c r="Y41">
        <v>0.24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0.24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0.24</v>
      </c>
      <c r="W42">
        <v>0</v>
      </c>
      <c r="X42">
        <v>0</v>
      </c>
      <c r="Y42">
        <v>0.24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0.24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0.24</v>
      </c>
      <c r="W43">
        <v>0</v>
      </c>
      <c r="X43">
        <v>0</v>
      </c>
      <c r="Y43">
        <v>0.24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0.19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0.19</v>
      </c>
      <c r="W44">
        <v>0</v>
      </c>
      <c r="X44">
        <v>0</v>
      </c>
      <c r="Y44">
        <v>0.19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0.25</v>
      </c>
      <c r="W45">
        <v>0</v>
      </c>
      <c r="X45">
        <v>0</v>
      </c>
      <c r="Y45">
        <v>0.25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0.02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0.02</v>
      </c>
      <c r="W49">
        <v>0</v>
      </c>
      <c r="X49">
        <v>0</v>
      </c>
      <c r="Y49">
        <v>0.02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0.25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0.25</v>
      </c>
      <c r="W50">
        <v>0</v>
      </c>
      <c r="X50">
        <v>0</v>
      </c>
      <c r="Y50">
        <v>0.25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0.26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0.26</v>
      </c>
      <c r="W51">
        <v>0</v>
      </c>
      <c r="X51">
        <v>0</v>
      </c>
      <c r="Y51">
        <v>0.26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0.2</v>
      </c>
      <c r="W52">
        <v>0</v>
      </c>
      <c r="X52">
        <v>0</v>
      </c>
      <c r="Y52">
        <v>0.2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7.0000000000000007E-2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7.0000000000000007E-2</v>
      </c>
      <c r="W53">
        <v>0</v>
      </c>
      <c r="X53">
        <v>0</v>
      </c>
      <c r="Y53">
        <v>7.0000000000000007E-2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0.26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0.26</v>
      </c>
      <c r="W54">
        <v>0</v>
      </c>
      <c r="X54">
        <v>0</v>
      </c>
      <c r="Y54">
        <v>0.26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0.28000000000000003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0.28000000000000003</v>
      </c>
      <c r="W55">
        <v>0</v>
      </c>
      <c r="X55">
        <v>0</v>
      </c>
      <c r="Y55">
        <v>0.28000000000000003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0.28999999999999998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0.28999999999999998</v>
      </c>
      <c r="W56">
        <v>0</v>
      </c>
      <c r="X56">
        <v>0</v>
      </c>
      <c r="Y56">
        <v>0.28999999999999998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0.25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0.25</v>
      </c>
      <c r="W57">
        <v>0</v>
      </c>
      <c r="X57">
        <v>0</v>
      </c>
      <c r="Y57">
        <v>0.25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7.0000000000000007E-2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7.0000000000000007E-2</v>
      </c>
      <c r="W58">
        <v>0</v>
      </c>
      <c r="X58">
        <v>0</v>
      </c>
      <c r="Y58">
        <v>7.0000000000000007E-2</v>
      </c>
    </row>
    <row r="59" spans="7:25">
      <c r="G59" t="s">
        <v>101</v>
      </c>
      <c r="H59" s="73">
        <v>1.19</v>
      </c>
      <c r="I59" s="46">
        <v>0</v>
      </c>
      <c r="J59" s="46">
        <v>0</v>
      </c>
      <c r="K59" s="46">
        <v>0</v>
      </c>
      <c r="L59" s="46">
        <v>0</v>
      </c>
      <c r="M59" s="74">
        <v>0.19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1.38</v>
      </c>
      <c r="W59">
        <v>1.19</v>
      </c>
      <c r="X59">
        <v>0</v>
      </c>
      <c r="Y59">
        <v>0.19</v>
      </c>
    </row>
    <row r="60" spans="7:25">
      <c r="G60" t="s">
        <v>102</v>
      </c>
      <c r="H60" s="73">
        <v>7.74</v>
      </c>
      <c r="I60" s="46">
        <v>0</v>
      </c>
      <c r="J60" s="46">
        <v>0</v>
      </c>
      <c r="K60" s="46">
        <v>0</v>
      </c>
      <c r="L60" s="46">
        <v>0</v>
      </c>
      <c r="M60" s="74">
        <v>0.54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8.2799999999999994</v>
      </c>
      <c r="W60">
        <v>7.74</v>
      </c>
      <c r="X60">
        <v>0</v>
      </c>
      <c r="Y60">
        <v>0.54</v>
      </c>
    </row>
    <row r="61" spans="7:25">
      <c r="G61" t="s">
        <v>103</v>
      </c>
      <c r="H61" s="73">
        <v>10.54</v>
      </c>
      <c r="I61" s="46">
        <v>0</v>
      </c>
      <c r="J61" s="46">
        <v>0</v>
      </c>
      <c r="K61" s="46">
        <v>0</v>
      </c>
      <c r="L61" s="46">
        <v>0</v>
      </c>
      <c r="M61" s="74">
        <v>0.51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11.05</v>
      </c>
      <c r="W61">
        <v>10.54</v>
      </c>
      <c r="X61">
        <v>0</v>
      </c>
      <c r="Y61">
        <v>0.51</v>
      </c>
    </row>
    <row r="62" spans="7:25">
      <c r="G62" t="s">
        <v>104</v>
      </c>
      <c r="H62" s="73">
        <v>9.44</v>
      </c>
      <c r="I62" s="46">
        <v>0</v>
      </c>
      <c r="J62" s="46">
        <v>0</v>
      </c>
      <c r="K62" s="46">
        <v>0</v>
      </c>
      <c r="L62" s="46">
        <v>0</v>
      </c>
      <c r="M62" s="74">
        <v>0.46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9.9</v>
      </c>
      <c r="W62">
        <v>9.44</v>
      </c>
      <c r="X62">
        <v>0</v>
      </c>
      <c r="Y62">
        <v>0.46</v>
      </c>
    </row>
    <row r="63" spans="7:25">
      <c r="G63" t="s">
        <v>105</v>
      </c>
      <c r="H63" s="73">
        <v>9.5399999999999991</v>
      </c>
      <c r="I63" s="46">
        <v>0</v>
      </c>
      <c r="J63" s="46">
        <v>0</v>
      </c>
      <c r="K63" s="46">
        <v>0</v>
      </c>
      <c r="L63" s="46">
        <v>0</v>
      </c>
      <c r="M63" s="74">
        <v>0.13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9.67</v>
      </c>
      <c r="W63">
        <v>9.5399999999999991</v>
      </c>
      <c r="X63">
        <v>0</v>
      </c>
      <c r="Y63">
        <v>0.13</v>
      </c>
    </row>
    <row r="64" spans="7:25">
      <c r="G64" t="s">
        <v>106</v>
      </c>
      <c r="H64" s="73">
        <v>20.43</v>
      </c>
      <c r="I64" s="46">
        <v>0</v>
      </c>
      <c r="J64" s="46">
        <v>0</v>
      </c>
      <c r="K64" s="46">
        <v>0</v>
      </c>
      <c r="L64" s="46">
        <v>0</v>
      </c>
      <c r="M64" s="74">
        <v>0.23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20.66</v>
      </c>
      <c r="W64">
        <v>20.43</v>
      </c>
      <c r="X64">
        <v>0</v>
      </c>
      <c r="Y64">
        <v>0.23</v>
      </c>
    </row>
    <row r="65" spans="7:25">
      <c r="G65" t="s">
        <v>107</v>
      </c>
      <c r="H65" s="73">
        <v>26.84</v>
      </c>
      <c r="I65" s="46">
        <v>0</v>
      </c>
      <c r="J65" s="46">
        <v>0</v>
      </c>
      <c r="K65" s="46">
        <v>0</v>
      </c>
      <c r="L65" s="46">
        <v>0</v>
      </c>
      <c r="M65" s="74">
        <v>0.17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27.01</v>
      </c>
      <c r="W65">
        <v>26.84</v>
      </c>
      <c r="X65">
        <v>0</v>
      </c>
      <c r="Y65">
        <v>0.17</v>
      </c>
    </row>
    <row r="66" spans="7:25">
      <c r="G66" t="s">
        <v>108</v>
      </c>
      <c r="H66" s="73">
        <v>35.020000000000003</v>
      </c>
      <c r="I66" s="46">
        <v>0</v>
      </c>
      <c r="J66" s="46">
        <v>0</v>
      </c>
      <c r="K66" s="46">
        <v>0</v>
      </c>
      <c r="L66" s="46">
        <v>0</v>
      </c>
      <c r="M66" s="74">
        <v>0.06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35.08</v>
      </c>
      <c r="W66">
        <v>35.020000000000003</v>
      </c>
      <c r="X66">
        <v>0</v>
      </c>
      <c r="Y66">
        <v>0.06</v>
      </c>
    </row>
    <row r="67" spans="7:25">
      <c r="G67" t="s">
        <v>109</v>
      </c>
      <c r="H67" s="73">
        <v>56.23</v>
      </c>
      <c r="I67" s="46">
        <v>0</v>
      </c>
      <c r="J67" s="46">
        <v>0</v>
      </c>
      <c r="K67" s="46">
        <v>0</v>
      </c>
      <c r="L67" s="46">
        <v>0</v>
      </c>
      <c r="M67" s="74">
        <v>0.09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56.32</v>
      </c>
      <c r="W67">
        <v>56.23</v>
      </c>
      <c r="X67">
        <v>0</v>
      </c>
      <c r="Y67">
        <v>0.09</v>
      </c>
    </row>
    <row r="68" spans="7:25">
      <c r="G68" t="s">
        <v>110</v>
      </c>
      <c r="H68" s="73">
        <v>62.66</v>
      </c>
      <c r="I68" s="46">
        <v>0</v>
      </c>
      <c r="J68" s="46">
        <v>0</v>
      </c>
      <c r="K68" s="46">
        <v>0</v>
      </c>
      <c r="L68" s="46">
        <v>0</v>
      </c>
      <c r="M68" s="74">
        <v>0.18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62.84</v>
      </c>
      <c r="W68">
        <v>62.66</v>
      </c>
      <c r="X68">
        <v>0</v>
      </c>
      <c r="Y68">
        <v>0.18</v>
      </c>
    </row>
    <row r="69" spans="7:25">
      <c r="G69" t="s">
        <v>111</v>
      </c>
      <c r="H69" s="73">
        <v>69.11</v>
      </c>
      <c r="I69" s="46">
        <v>0</v>
      </c>
      <c r="J69" s="46">
        <v>0</v>
      </c>
      <c r="K69" s="46">
        <v>0</v>
      </c>
      <c r="L69" s="46">
        <v>0</v>
      </c>
      <c r="M69" s="74">
        <v>0.21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69.319999999999993</v>
      </c>
      <c r="W69">
        <v>69.11</v>
      </c>
      <c r="X69">
        <v>0</v>
      </c>
      <c r="Y69">
        <v>0.21</v>
      </c>
    </row>
    <row r="70" spans="7:25">
      <c r="G70" t="s">
        <v>112</v>
      </c>
      <c r="H70" s="73">
        <v>78.59</v>
      </c>
      <c r="I70" s="46">
        <v>0</v>
      </c>
      <c r="J70" s="46">
        <v>0</v>
      </c>
      <c r="K70" s="46">
        <v>0</v>
      </c>
      <c r="L70" s="46">
        <v>0</v>
      </c>
      <c r="M70" s="74">
        <v>0.11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78.7</v>
      </c>
      <c r="W70">
        <v>78.59</v>
      </c>
      <c r="X70">
        <v>0</v>
      </c>
      <c r="Y70">
        <v>0.11</v>
      </c>
    </row>
    <row r="71" spans="7:25">
      <c r="G71" t="s">
        <v>113</v>
      </c>
      <c r="H71" s="73">
        <v>87.18</v>
      </c>
      <c r="I71" s="46">
        <v>0</v>
      </c>
      <c r="J71" s="46">
        <v>0</v>
      </c>
      <c r="K71" s="46">
        <v>0</v>
      </c>
      <c r="L71" s="46">
        <v>0</v>
      </c>
      <c r="M71" s="74">
        <v>0.19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87.37</v>
      </c>
      <c r="W71">
        <v>87.18</v>
      </c>
      <c r="X71">
        <v>0</v>
      </c>
      <c r="Y71">
        <v>0.19</v>
      </c>
    </row>
    <row r="72" spans="7:25">
      <c r="G72" t="s">
        <v>114</v>
      </c>
      <c r="H72" s="73">
        <v>85.66</v>
      </c>
      <c r="I72" s="46">
        <v>0</v>
      </c>
      <c r="J72" s="46">
        <v>0</v>
      </c>
      <c r="K72" s="46">
        <v>0</v>
      </c>
      <c r="L72" s="46">
        <v>0</v>
      </c>
      <c r="M72" s="74">
        <v>0.17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85.83</v>
      </c>
      <c r="W72">
        <v>85.66</v>
      </c>
      <c r="X72">
        <v>0</v>
      </c>
      <c r="Y72">
        <v>0.17</v>
      </c>
    </row>
    <row r="73" spans="7:25">
      <c r="G73" t="s">
        <v>115</v>
      </c>
      <c r="H73" s="73">
        <v>84.48</v>
      </c>
      <c r="I73" s="46">
        <v>0</v>
      </c>
      <c r="J73" s="46">
        <v>0</v>
      </c>
      <c r="K73" s="46">
        <v>0</v>
      </c>
      <c r="L73" s="46">
        <v>0</v>
      </c>
      <c r="M73" s="74">
        <v>0.04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84.52</v>
      </c>
      <c r="W73">
        <v>84.48</v>
      </c>
      <c r="X73">
        <v>0</v>
      </c>
      <c r="Y73">
        <v>0.04</v>
      </c>
    </row>
    <row r="74" spans="7:25">
      <c r="G74" t="s">
        <v>116</v>
      </c>
      <c r="H74" s="73">
        <v>86.65</v>
      </c>
      <c r="I74" s="46">
        <v>0</v>
      </c>
      <c r="J74" s="46">
        <v>0</v>
      </c>
      <c r="K74" s="46">
        <v>0</v>
      </c>
      <c r="L74" s="46">
        <v>0</v>
      </c>
      <c r="M74" s="74">
        <v>0.14000000000000001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86.79</v>
      </c>
      <c r="W74">
        <v>86.65</v>
      </c>
      <c r="X74">
        <v>0</v>
      </c>
      <c r="Y74">
        <v>0.14000000000000001</v>
      </c>
    </row>
    <row r="75" spans="7:25">
      <c r="G75" t="s">
        <v>117</v>
      </c>
      <c r="H75" s="73">
        <v>49.99</v>
      </c>
      <c r="I75" s="46">
        <v>8.85</v>
      </c>
      <c r="J75" s="46">
        <v>0</v>
      </c>
      <c r="K75" s="46">
        <v>0</v>
      </c>
      <c r="L75" s="46">
        <v>0</v>
      </c>
      <c r="M75" s="74">
        <v>0.08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58.92</v>
      </c>
      <c r="W75">
        <v>49.99</v>
      </c>
      <c r="X75">
        <v>8.85</v>
      </c>
      <c r="Y75">
        <v>0.08</v>
      </c>
    </row>
    <row r="76" spans="7:25">
      <c r="G76" t="s">
        <v>118</v>
      </c>
      <c r="H76" s="73">
        <v>49.89</v>
      </c>
      <c r="I76" s="46">
        <v>8.83</v>
      </c>
      <c r="J76" s="46">
        <v>0</v>
      </c>
      <c r="K76" s="46">
        <v>0</v>
      </c>
      <c r="L76" s="46">
        <v>0</v>
      </c>
      <c r="M76" s="74">
        <v>7.0000000000000007E-2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58.79</v>
      </c>
      <c r="W76">
        <v>49.89</v>
      </c>
      <c r="X76">
        <v>8.83</v>
      </c>
      <c r="Y76">
        <v>7.0000000000000007E-2</v>
      </c>
    </row>
    <row r="77" spans="7:25">
      <c r="G77" t="s">
        <v>119</v>
      </c>
      <c r="H77" s="73">
        <v>48.83</v>
      </c>
      <c r="I77" s="46">
        <v>6.78</v>
      </c>
      <c r="J77" s="46">
        <v>0</v>
      </c>
      <c r="K77" s="46">
        <v>0</v>
      </c>
      <c r="L77" s="46">
        <v>0</v>
      </c>
      <c r="M77" s="74">
        <v>0.06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55.67</v>
      </c>
      <c r="W77">
        <v>48.83</v>
      </c>
      <c r="X77">
        <v>6.78</v>
      </c>
      <c r="Y77">
        <v>0.06</v>
      </c>
    </row>
    <row r="78" spans="7:25">
      <c r="G78" t="s">
        <v>120</v>
      </c>
      <c r="H78" s="73">
        <v>45.35</v>
      </c>
      <c r="I78" s="46">
        <v>0.38</v>
      </c>
      <c r="J78" s="46">
        <v>0</v>
      </c>
      <c r="K78" s="46">
        <v>0</v>
      </c>
      <c r="L78" s="46">
        <v>0</v>
      </c>
      <c r="M78" s="74">
        <v>0.03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45.76</v>
      </c>
      <c r="W78">
        <v>45.35</v>
      </c>
      <c r="X78">
        <v>0.38</v>
      </c>
      <c r="Y78">
        <v>0.03</v>
      </c>
    </row>
    <row r="79" spans="7:25">
      <c r="G79" t="s">
        <v>121</v>
      </c>
      <c r="H79" s="73">
        <v>37.76</v>
      </c>
      <c r="I79" s="46">
        <v>0</v>
      </c>
      <c r="J79" s="46">
        <v>0</v>
      </c>
      <c r="K79" s="46">
        <v>0</v>
      </c>
      <c r="L79" s="46">
        <v>0</v>
      </c>
      <c r="M79" s="74">
        <v>0.08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37.840000000000003</v>
      </c>
      <c r="W79">
        <v>37.76</v>
      </c>
      <c r="X79">
        <v>0</v>
      </c>
      <c r="Y79">
        <v>0.08</v>
      </c>
    </row>
    <row r="80" spans="7:25">
      <c r="G80" t="s">
        <v>122</v>
      </c>
      <c r="H80" s="73">
        <v>29.37</v>
      </c>
      <c r="I80" s="46">
        <v>0</v>
      </c>
      <c r="J80" s="46">
        <v>0</v>
      </c>
      <c r="K80" s="46">
        <v>0</v>
      </c>
      <c r="L80" s="46">
        <v>0</v>
      </c>
      <c r="M80" s="74">
        <v>0.08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29.45</v>
      </c>
      <c r="W80">
        <v>29.37</v>
      </c>
      <c r="X80">
        <v>0</v>
      </c>
      <c r="Y80">
        <v>0.08</v>
      </c>
    </row>
    <row r="81" spans="7:25">
      <c r="G81" t="s">
        <v>123</v>
      </c>
      <c r="H81" s="73">
        <v>23.36</v>
      </c>
      <c r="I81" s="46">
        <v>0</v>
      </c>
      <c r="J81" s="46">
        <v>0</v>
      </c>
      <c r="K81" s="46">
        <v>0</v>
      </c>
      <c r="L81" s="46">
        <v>0</v>
      </c>
      <c r="M81" s="74">
        <v>0.13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23.49</v>
      </c>
      <c r="W81">
        <v>23.36</v>
      </c>
      <c r="X81">
        <v>0</v>
      </c>
      <c r="Y81">
        <v>0.13</v>
      </c>
    </row>
    <row r="82" spans="7:25">
      <c r="G82" t="s">
        <v>124</v>
      </c>
      <c r="H82" s="73">
        <v>18.71</v>
      </c>
      <c r="I82" s="46">
        <v>0</v>
      </c>
      <c r="J82" s="46">
        <v>0</v>
      </c>
      <c r="K82" s="46">
        <v>0</v>
      </c>
      <c r="L82" s="46">
        <v>0</v>
      </c>
      <c r="M82" s="74">
        <v>0.14000000000000001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18.850000000000001</v>
      </c>
      <c r="W82">
        <v>18.71</v>
      </c>
      <c r="X82">
        <v>0</v>
      </c>
      <c r="Y82">
        <v>0.14000000000000001</v>
      </c>
    </row>
    <row r="83" spans="7:25">
      <c r="G83" t="s">
        <v>125</v>
      </c>
      <c r="H83" s="73">
        <v>21.7</v>
      </c>
      <c r="I83" s="46">
        <v>0</v>
      </c>
      <c r="J83" s="46">
        <v>0</v>
      </c>
      <c r="K83" s="46">
        <v>0</v>
      </c>
      <c r="L83" s="46">
        <v>0</v>
      </c>
      <c r="M83" s="74">
        <v>0.16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21.86</v>
      </c>
      <c r="W83">
        <v>21.7</v>
      </c>
      <c r="X83">
        <v>0</v>
      </c>
      <c r="Y83">
        <v>0.16</v>
      </c>
    </row>
    <row r="84" spans="7:25">
      <c r="G84" t="s">
        <v>126</v>
      </c>
      <c r="H84" s="73">
        <v>21.22</v>
      </c>
      <c r="I84" s="46">
        <v>0</v>
      </c>
      <c r="J84" s="46">
        <v>0</v>
      </c>
      <c r="K84" s="46">
        <v>0</v>
      </c>
      <c r="L84" s="46">
        <v>0</v>
      </c>
      <c r="M84" s="74">
        <v>0.16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21.38</v>
      </c>
      <c r="W84">
        <v>21.22</v>
      </c>
      <c r="X84">
        <v>0</v>
      </c>
      <c r="Y84">
        <v>0.16</v>
      </c>
    </row>
    <row r="85" spans="7:25">
      <c r="G85" t="s">
        <v>127</v>
      </c>
      <c r="H85" s="73">
        <v>24.79</v>
      </c>
      <c r="I85" s="46">
        <v>0</v>
      </c>
      <c r="J85" s="46">
        <v>0</v>
      </c>
      <c r="K85" s="46">
        <v>0</v>
      </c>
      <c r="L85" s="46">
        <v>0</v>
      </c>
      <c r="M85" s="74">
        <v>0.18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24.97</v>
      </c>
      <c r="W85">
        <v>24.79</v>
      </c>
      <c r="X85">
        <v>0</v>
      </c>
      <c r="Y85">
        <v>0.18</v>
      </c>
    </row>
    <row r="86" spans="7:25">
      <c r="G86" t="s">
        <v>128</v>
      </c>
      <c r="H86" s="73">
        <v>36.14</v>
      </c>
      <c r="I86" s="46">
        <v>0</v>
      </c>
      <c r="J86" s="46">
        <v>0</v>
      </c>
      <c r="K86" s="46">
        <v>0</v>
      </c>
      <c r="L86" s="46">
        <v>0</v>
      </c>
      <c r="M86" s="74">
        <v>0.16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36.299999999999997</v>
      </c>
      <c r="W86">
        <v>36.14</v>
      </c>
      <c r="X86">
        <v>0</v>
      </c>
      <c r="Y86">
        <v>0.16</v>
      </c>
    </row>
    <row r="87" spans="7:25">
      <c r="G87" t="s">
        <v>129</v>
      </c>
      <c r="H87" s="73">
        <v>51.93</v>
      </c>
      <c r="I87" s="46">
        <v>0</v>
      </c>
      <c r="J87" s="46">
        <v>0</v>
      </c>
      <c r="K87" s="46">
        <v>0</v>
      </c>
      <c r="L87" s="46">
        <v>0</v>
      </c>
      <c r="M87" s="74">
        <v>0.13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52.06</v>
      </c>
      <c r="W87">
        <v>51.93</v>
      </c>
      <c r="X87">
        <v>0</v>
      </c>
      <c r="Y87">
        <v>0.13</v>
      </c>
    </row>
    <row r="88" spans="7:25">
      <c r="G88" t="s">
        <v>130</v>
      </c>
      <c r="H88" s="73">
        <v>57.02</v>
      </c>
      <c r="I88" s="46">
        <v>0</v>
      </c>
      <c r="J88" s="46">
        <v>0</v>
      </c>
      <c r="K88" s="46">
        <v>0</v>
      </c>
      <c r="L88" s="46">
        <v>0</v>
      </c>
      <c r="M88" s="74">
        <v>0.12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57.14</v>
      </c>
      <c r="W88">
        <v>57.02</v>
      </c>
      <c r="X88">
        <v>0</v>
      </c>
      <c r="Y88">
        <v>0.12</v>
      </c>
    </row>
    <row r="89" spans="7:25">
      <c r="G89" t="s">
        <v>131</v>
      </c>
      <c r="H89" s="73">
        <v>62.14</v>
      </c>
      <c r="I89" s="46">
        <v>0</v>
      </c>
      <c r="J89" s="46">
        <v>0</v>
      </c>
      <c r="K89" s="46">
        <v>0</v>
      </c>
      <c r="L89" s="46">
        <v>0</v>
      </c>
      <c r="M89" s="74">
        <v>0.11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62.25</v>
      </c>
      <c r="W89">
        <v>62.14</v>
      </c>
      <c r="X89">
        <v>0</v>
      </c>
      <c r="Y89">
        <v>0.11</v>
      </c>
    </row>
    <row r="90" spans="7:25">
      <c r="G90" t="s">
        <v>132</v>
      </c>
      <c r="H90" s="73">
        <v>65.36</v>
      </c>
      <c r="I90" s="46">
        <v>0</v>
      </c>
      <c r="J90" s="46">
        <v>0</v>
      </c>
      <c r="K90" s="46">
        <v>0</v>
      </c>
      <c r="L90" s="46">
        <v>0</v>
      </c>
      <c r="M90" s="74">
        <v>0.1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65.459999999999994</v>
      </c>
      <c r="W90">
        <v>65.36</v>
      </c>
      <c r="X90">
        <v>0</v>
      </c>
      <c r="Y90">
        <v>0.1</v>
      </c>
    </row>
    <row r="91" spans="7:25">
      <c r="G91" t="s">
        <v>133</v>
      </c>
      <c r="H91" s="73">
        <v>57.56</v>
      </c>
      <c r="I91" s="46">
        <v>8.23</v>
      </c>
      <c r="J91" s="46">
        <v>0</v>
      </c>
      <c r="K91" s="46">
        <v>0</v>
      </c>
      <c r="L91" s="46">
        <v>0</v>
      </c>
      <c r="M91" s="74">
        <v>0.05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65.84</v>
      </c>
      <c r="W91">
        <v>57.56</v>
      </c>
      <c r="X91">
        <v>8.23</v>
      </c>
      <c r="Y91">
        <v>0.05</v>
      </c>
    </row>
    <row r="92" spans="7:25">
      <c r="G92" t="s">
        <v>134</v>
      </c>
      <c r="H92" s="73">
        <v>55.62</v>
      </c>
      <c r="I92" s="46">
        <v>11.34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66.989999999999995</v>
      </c>
      <c r="W92">
        <v>55.62</v>
      </c>
      <c r="X92">
        <v>11.34</v>
      </c>
      <c r="Y92">
        <v>0.03</v>
      </c>
    </row>
    <row r="93" spans="7:25">
      <c r="G93" t="s">
        <v>135</v>
      </c>
      <c r="H93" s="73">
        <v>52.71</v>
      </c>
      <c r="I93" s="46">
        <v>13.99</v>
      </c>
      <c r="J93" s="46">
        <v>0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66.75</v>
      </c>
      <c r="W93">
        <v>52.71</v>
      </c>
      <c r="X93">
        <v>13.99</v>
      </c>
      <c r="Y93">
        <v>0.05</v>
      </c>
    </row>
    <row r="94" spans="7:25">
      <c r="G94" t="s">
        <v>136</v>
      </c>
      <c r="H94" s="73">
        <v>51.19</v>
      </c>
      <c r="I94" s="46">
        <v>16.88</v>
      </c>
      <c r="J94" s="46">
        <v>0</v>
      </c>
      <c r="K94" s="46">
        <v>0</v>
      </c>
      <c r="L94" s="46">
        <v>0</v>
      </c>
      <c r="M94" s="74">
        <v>0.02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68.09</v>
      </c>
      <c r="W94">
        <v>51.19</v>
      </c>
      <c r="X94">
        <v>16.88</v>
      </c>
      <c r="Y94">
        <v>0.02</v>
      </c>
    </row>
    <row r="95" spans="7:25">
      <c r="G95" t="s">
        <v>137</v>
      </c>
      <c r="H95" s="73">
        <v>50.62</v>
      </c>
      <c r="I95" s="46">
        <v>18.350000000000001</v>
      </c>
      <c r="J95" s="46">
        <v>0</v>
      </c>
      <c r="K95" s="46">
        <v>0</v>
      </c>
      <c r="L95" s="46">
        <v>0</v>
      </c>
      <c r="M95" s="74">
        <v>7.0000000000000007E-2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69.040000000000006</v>
      </c>
      <c r="W95">
        <v>50.62</v>
      </c>
      <c r="X95">
        <v>18.350000000000001</v>
      </c>
      <c r="Y95">
        <v>7.0000000000000007E-2</v>
      </c>
    </row>
    <row r="96" spans="7:25">
      <c r="G96" t="s">
        <v>138</v>
      </c>
      <c r="H96" s="73">
        <v>51.28</v>
      </c>
      <c r="I96" s="46">
        <v>19.73</v>
      </c>
      <c r="J96" s="46">
        <v>0</v>
      </c>
      <c r="K96" s="46">
        <v>0</v>
      </c>
      <c r="L96" s="46">
        <v>0</v>
      </c>
      <c r="M96" s="74">
        <v>0.04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71.05</v>
      </c>
      <c r="W96">
        <v>51.28</v>
      </c>
      <c r="X96">
        <v>19.73</v>
      </c>
      <c r="Y96">
        <v>0.04</v>
      </c>
    </row>
    <row r="97" spans="1:83">
      <c r="G97" t="s">
        <v>139</v>
      </c>
      <c r="H97" s="73">
        <v>51.25</v>
      </c>
      <c r="I97" s="46">
        <v>19.71</v>
      </c>
      <c r="J97" s="46">
        <v>0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71</v>
      </c>
      <c r="W97">
        <v>51.25</v>
      </c>
      <c r="X97">
        <v>19.71</v>
      </c>
      <c r="Y97">
        <v>0.04</v>
      </c>
    </row>
    <row r="98" spans="1:83">
      <c r="G98" t="s">
        <v>140</v>
      </c>
      <c r="H98" s="73">
        <v>51.68</v>
      </c>
      <c r="I98" s="46">
        <v>18.739999999999998</v>
      </c>
      <c r="J98" s="46">
        <v>0</v>
      </c>
      <c r="K98" s="46">
        <v>0</v>
      </c>
      <c r="L98" s="46">
        <v>0</v>
      </c>
      <c r="M98" s="74">
        <v>0.01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70.430000000000007</v>
      </c>
      <c r="W98">
        <v>51.68</v>
      </c>
      <c r="X98">
        <v>18.739999999999998</v>
      </c>
      <c r="Y98">
        <v>0.01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0.6444224999999999</v>
      </c>
      <c r="I99" s="69">
        <f t="shared" ref="I99:BQ99" si="1">SUM(I3:I98)/4000</f>
        <v>4.1297500000000001E-2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4.5849999999999988E-3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0.69030499999999995</v>
      </c>
      <c r="W99">
        <f t="shared" si="1"/>
        <v>0.6444224999999999</v>
      </c>
      <c r="X99">
        <f t="shared" si="1"/>
        <v>4.1297500000000001E-2</v>
      </c>
      <c r="Y99">
        <f t="shared" si="1"/>
        <v>4.5849999999999988E-3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8"/>
      <c r="F1" s="148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45210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45210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7">
      <c r="A3" t="s">
        <v>45</v>
      </c>
      <c r="D3">
        <f>TWEPL!P3</f>
        <v>5.0064000000000002</v>
      </c>
      <c r="E3">
        <f>GT_NG!P3</f>
        <v>14.47846889952153</v>
      </c>
      <c r="F3">
        <f>GT_Spot!P3</f>
        <v>0</v>
      </c>
      <c r="G3">
        <f>PPCL_NG!P3</f>
        <v>45</v>
      </c>
      <c r="H3">
        <f>PPCL_Spot!P3</f>
        <v>0</v>
      </c>
      <c r="I3">
        <f>Bawana_NG!P3</f>
        <v>103.95593922112417</v>
      </c>
      <c r="J3">
        <f>Bawana_RLNG!P3</f>
        <v>0</v>
      </c>
      <c r="K3">
        <f>Bawana_Spot!P3</f>
        <v>400.46999999999997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1086.6591999753064</v>
      </c>
      <c r="P3" s="36">
        <v>118.30000000000003</v>
      </c>
      <c r="Q3" s="36">
        <v>0</v>
      </c>
      <c r="R3" s="38">
        <v>0</v>
      </c>
      <c r="S3" s="38">
        <v>0</v>
      </c>
      <c r="T3" s="37">
        <f>SUMPRODUCT(LTA!J3:AN3,LTA!J$101:AN$101,LTA!J$103:AN$103)</f>
        <v>37.78</v>
      </c>
      <c r="U3" s="37">
        <f>SUMPRODUCT(LTA!J3:AN3,LTA!J$102:AN$102,LTA!J$103:AN$103)</f>
        <v>70.539999999999992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422.12</v>
      </c>
      <c r="Z3" s="34">
        <f>IEX!N3</f>
        <v>0</v>
      </c>
      <c r="AA3" s="75">
        <f>STOA!H3</f>
        <v>1.5899999999999999</v>
      </c>
      <c r="AB3" s="75">
        <f>-STOA!N3</f>
        <v>-159.21</v>
      </c>
      <c r="AC3">
        <f>SUMIF(B3:AB3,"&gt;0")*$AC$2-SUMIF(B3:AB3,"&lt;0")*($AC$2/(1-$AC$2))+SUMIF(AI3:AR3,"&gt;0")*$AC$2-SUMIF(AI3:AR3,"&lt;0")*($AC$2/(1-$AC$2))</f>
        <v>22.397438754053098</v>
      </c>
      <c r="AD3">
        <f>SUM(B3:AB3,AI3:AR3)-AC3</f>
        <v>2202.9325693418996</v>
      </c>
      <c r="AE3">
        <f>'IDT-1'!B3</f>
        <v>0</v>
      </c>
      <c r="AF3" s="24"/>
      <c r="AG3">
        <f>SUM(AD3:AF3)+AT3</f>
        <v>2202.9325693418996</v>
      </c>
      <c r="AI3" s="34">
        <f>PXIL!H3</f>
        <v>0</v>
      </c>
      <c r="AJ3" s="34">
        <f>PXIL!N3</f>
        <v>0</v>
      </c>
      <c r="AK3" s="34">
        <f>RTM_IEX!H3</f>
        <v>4.28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74.36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5.0064000000000002</v>
      </c>
      <c r="E4">
        <f>GT_NG!P4</f>
        <v>14.47846889952153</v>
      </c>
      <c r="F4">
        <f>GT_Spot!P4</f>
        <v>0</v>
      </c>
      <c r="G4">
        <f>PPCL_NG!P4</f>
        <v>45</v>
      </c>
      <c r="H4">
        <f>PPCL_Spot!P4</f>
        <v>0</v>
      </c>
      <c r="I4">
        <f>Bawana_NG!P4</f>
        <v>103.95593922112417</v>
      </c>
      <c r="J4">
        <f>Bawana_RLNG!P4</f>
        <v>0</v>
      </c>
      <c r="K4">
        <f>Bawana_Spot!P4</f>
        <v>400.46999999999997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1096.5770967688431</v>
      </c>
      <c r="P4" s="36">
        <v>118.30000000000003</v>
      </c>
      <c r="Q4" s="36">
        <v>0</v>
      </c>
      <c r="R4" s="38">
        <v>0</v>
      </c>
      <c r="S4" s="38">
        <v>0</v>
      </c>
      <c r="T4" s="37">
        <f>SUMPRODUCT(LTA!J4:AN4,LTA!J$101:AN$101,LTA!J$103:AN$103)</f>
        <v>38.08</v>
      </c>
      <c r="U4" s="37">
        <f>SUMPRODUCT(LTA!J4:AN4,LTA!J$102:AN$102,LTA!J$103:AN$103)</f>
        <v>70.430000000000007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375.86</v>
      </c>
      <c r="Z4" s="34">
        <f>IEX!N4</f>
        <v>0</v>
      </c>
      <c r="AA4" s="75">
        <f>STOA!H4</f>
        <v>1.5899999999999999</v>
      </c>
      <c r="AB4" s="75">
        <f>-STOA!N4</f>
        <v>-159.21</v>
      </c>
      <c r="AC4">
        <f t="shared" ref="AC4:AC67" si="0">SUMIF(B4:AB4,"&gt;0")*$AC$2-SUMIF(B4:AB4,"&lt;0")*($AC$2/(1-$AC$2))+SUMIF(AI4:AR4,"&gt;0")*$AC$2-SUMIF(AI4:AR4,"&lt;0")*($AC$2/(1-$AC$2))</f>
        <v>22.08546024583622</v>
      </c>
      <c r="AD4">
        <f t="shared" ref="AD4:AD67" si="1">SUM(B4:AB4,AI4:AR4)-AC4</f>
        <v>2167.7924446436527</v>
      </c>
      <c r="AE4">
        <f>'IDT-1'!B4</f>
        <v>0</v>
      </c>
      <c r="AF4" s="24"/>
      <c r="AG4">
        <f t="shared" ref="AG4:AG67" si="2">SUM(AD4:AF4)+AT4</f>
        <v>2167.7924446436527</v>
      </c>
      <c r="AI4" s="34">
        <f>PXIL!H4</f>
        <v>0</v>
      </c>
      <c r="AJ4" s="34">
        <f>PXIL!N4</f>
        <v>0</v>
      </c>
      <c r="AK4" s="34">
        <f>RTM_IEX!H4</f>
        <v>3.78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75.56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14.47846889952153</v>
      </c>
      <c r="F5">
        <f>GT_Spot!P5</f>
        <v>0</v>
      </c>
      <c r="G5">
        <f>PPCL_NG!P5</f>
        <v>45</v>
      </c>
      <c r="H5">
        <f>PPCL_Spot!P5</f>
        <v>0</v>
      </c>
      <c r="I5">
        <f>Bawana_NG!P5</f>
        <v>103.95593922112417</v>
      </c>
      <c r="J5">
        <f>Bawana_RLNG!P5</f>
        <v>0</v>
      </c>
      <c r="K5">
        <f>Bawana_Spot!P5</f>
        <v>400.46999999999997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1084.2090868870657</v>
      </c>
      <c r="P5" s="36">
        <v>118.30000000000003</v>
      </c>
      <c r="Q5" s="36">
        <v>0</v>
      </c>
      <c r="R5" s="38">
        <v>0</v>
      </c>
      <c r="S5" s="38">
        <v>0</v>
      </c>
      <c r="T5" s="37">
        <f>SUMPRODUCT(LTA!J5:AN5,LTA!J$101:AN$101,LTA!J$103:AN$103)</f>
        <v>31.96</v>
      </c>
      <c r="U5" s="37">
        <f>SUMPRODUCT(LTA!J5:AN5,LTA!J$102:AN$102,LTA!J$103:AN$103)</f>
        <v>70.44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335.18</v>
      </c>
      <c r="Z5" s="34">
        <f>IEX!N5</f>
        <v>0</v>
      </c>
      <c r="AA5" s="75">
        <f>STOA!H5</f>
        <v>1.5899999999999999</v>
      </c>
      <c r="AB5" s="75">
        <f>-STOA!N5</f>
        <v>-159.21</v>
      </c>
      <c r="AC5">
        <f t="shared" si="0"/>
        <v>21.618685416665119</v>
      </c>
      <c r="AD5">
        <f t="shared" si="1"/>
        <v>2089.1012095910469</v>
      </c>
      <c r="AE5">
        <f>'IDT-1'!B5</f>
        <v>7.7610000000000001</v>
      </c>
      <c r="AF5" s="24"/>
      <c r="AG5">
        <f t="shared" si="2"/>
        <v>2096.8622095910468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-13</v>
      </c>
      <c r="AM5" s="34">
        <f>RTM_PXI!H5</f>
        <v>0</v>
      </c>
      <c r="AN5" s="34">
        <f>RTM_PXI!N5</f>
        <v>0</v>
      </c>
      <c r="AO5" s="149">
        <f>GDAM_IEX!H5</f>
        <v>72.34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14.47846889952153</v>
      </c>
      <c r="F6">
        <f>GT_Spot!P6</f>
        <v>0</v>
      </c>
      <c r="G6">
        <f>PPCL_NG!P6</f>
        <v>45</v>
      </c>
      <c r="H6">
        <f>PPCL_Spot!P6</f>
        <v>0</v>
      </c>
      <c r="I6">
        <f>Bawana_NG!P6</f>
        <v>103.95593922112417</v>
      </c>
      <c r="J6">
        <f>Bawana_RLNG!P6</f>
        <v>0</v>
      </c>
      <c r="K6">
        <f>Bawana_Spot!P6</f>
        <v>400.46999999999997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1084.2090868870657</v>
      </c>
      <c r="P6" s="36">
        <v>118.30000000000003</v>
      </c>
      <c r="Q6" s="36">
        <v>0</v>
      </c>
      <c r="R6" s="38">
        <v>0</v>
      </c>
      <c r="S6" s="38">
        <v>0</v>
      </c>
      <c r="T6" s="37">
        <f>SUMPRODUCT(LTA!J6:AN6,LTA!J$101:AN$101,LTA!J$103:AN$103)</f>
        <v>31.8</v>
      </c>
      <c r="U6" s="37">
        <f>SUMPRODUCT(LTA!J6:AN6,LTA!J$102:AN$102,LTA!J$103:AN$103)</f>
        <v>70.27000000000001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284.23</v>
      </c>
      <c r="Z6" s="34">
        <f>IEX!N6</f>
        <v>0</v>
      </c>
      <c r="AA6" s="75">
        <f>STOA!H6</f>
        <v>1.5899999999999999</v>
      </c>
      <c r="AB6" s="75">
        <f>-STOA!N6</f>
        <v>-159.21</v>
      </c>
      <c r="AC6">
        <f t="shared" si="0"/>
        <v>21.365800477197805</v>
      </c>
      <c r="AD6">
        <f t="shared" si="1"/>
        <v>2012.4040945305137</v>
      </c>
      <c r="AE6">
        <f>'IDT-1'!B6</f>
        <v>44.67</v>
      </c>
      <c r="AF6" s="24"/>
      <c r="AG6">
        <f t="shared" si="2"/>
        <v>2057.0740945305138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-37</v>
      </c>
      <c r="AM6" s="34">
        <f>RTM_PXI!H6</f>
        <v>0</v>
      </c>
      <c r="AN6" s="34">
        <f>RTM_PXI!N6</f>
        <v>0</v>
      </c>
      <c r="AO6" s="149">
        <f>GDAM_IEX!H6</f>
        <v>70.67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14.47846889952153</v>
      </c>
      <c r="F7">
        <f>GT_Spot!P7</f>
        <v>0</v>
      </c>
      <c r="G7">
        <f>PPCL_NG!P7</f>
        <v>45</v>
      </c>
      <c r="H7">
        <f>PPCL_Spot!P7</f>
        <v>0</v>
      </c>
      <c r="I7">
        <f>Bawana_NG!P7</f>
        <v>103.95593922112417</v>
      </c>
      <c r="J7">
        <f>Bawana_RLNG!P7</f>
        <v>0</v>
      </c>
      <c r="K7">
        <f>Bawana_Spot!P7</f>
        <v>400.46999999999997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1059.4734765842734</v>
      </c>
      <c r="P7" s="36">
        <v>118.30000000000003</v>
      </c>
      <c r="Q7" s="36">
        <v>0</v>
      </c>
      <c r="R7" s="38">
        <v>0</v>
      </c>
      <c r="S7" s="38">
        <v>0</v>
      </c>
      <c r="T7" s="37">
        <f>SUMPRODUCT(LTA!J7:AN7,LTA!J$101:AN$101,LTA!J$103:AN$103)</f>
        <v>31.57</v>
      </c>
      <c r="U7" s="37">
        <f>SUMPRODUCT(LTA!J7:AN7,LTA!J$102:AN$102,LTA!J$103:AN$103)</f>
        <v>69.88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256.04000000000002</v>
      </c>
      <c r="Z7" s="34">
        <f>IEX!N7</f>
        <v>0</v>
      </c>
      <c r="AA7" s="75">
        <f>STOA!H7</f>
        <v>1.54</v>
      </c>
      <c r="AB7" s="75">
        <f>-STOA!N7</f>
        <v>-159.21</v>
      </c>
      <c r="AC7">
        <f t="shared" si="0"/>
        <v>20.689218683611521</v>
      </c>
      <c r="AD7">
        <f t="shared" si="1"/>
        <v>1974.3650660213075</v>
      </c>
      <c r="AE7">
        <f>'IDT-1'!B7</f>
        <v>62.281999999999996</v>
      </c>
      <c r="AF7" s="24"/>
      <c r="AG7">
        <f t="shared" si="2"/>
        <v>2036.6470660213074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-18</v>
      </c>
      <c r="AM7" s="34">
        <f>RTM_PXI!H7</f>
        <v>0</v>
      </c>
      <c r="AN7" s="34">
        <f>RTM_PXI!N7</f>
        <v>0</v>
      </c>
      <c r="AO7" s="149">
        <f>GDAM_IEX!H7</f>
        <v>66.55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14.47846889952153</v>
      </c>
      <c r="F8">
        <f>GT_Spot!P8</f>
        <v>0</v>
      </c>
      <c r="G8">
        <f>PPCL_NG!P8</f>
        <v>45</v>
      </c>
      <c r="H8">
        <f>PPCL_Spot!P8</f>
        <v>0</v>
      </c>
      <c r="I8">
        <f>Bawana_NG!P8</f>
        <v>103.95593922112417</v>
      </c>
      <c r="J8">
        <f>Bawana_RLNG!P8</f>
        <v>0</v>
      </c>
      <c r="K8">
        <f>Bawana_Spot!P8</f>
        <v>400.46999999999997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986.32068425290436</v>
      </c>
      <c r="P8" s="36">
        <v>118.30000000000003</v>
      </c>
      <c r="Q8" s="36">
        <v>0</v>
      </c>
      <c r="R8" s="38">
        <v>0</v>
      </c>
      <c r="S8" s="38">
        <v>0</v>
      </c>
      <c r="T8" s="37">
        <f>SUMPRODUCT(LTA!J8:AN8,LTA!J$101:AN$101,LTA!J$103:AN$103)</f>
        <v>31.56</v>
      </c>
      <c r="U8" s="37">
        <f>SUMPRODUCT(LTA!J8:AN8,LTA!J$102:AN$102,LTA!J$103:AN$103)</f>
        <v>67.94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226.79</v>
      </c>
      <c r="Z8" s="34">
        <f>IEX!N8</f>
        <v>0</v>
      </c>
      <c r="AA8" s="75">
        <f>STOA!H8</f>
        <v>1.54</v>
      </c>
      <c r="AB8" s="75">
        <f>-STOA!N8</f>
        <v>-159.21</v>
      </c>
      <c r="AC8">
        <f t="shared" si="0"/>
        <v>19.624747815695958</v>
      </c>
      <c r="AD8">
        <f t="shared" si="1"/>
        <v>1890.626744557854</v>
      </c>
      <c r="AE8">
        <f>'IDT-1'!B8</f>
        <v>98.076999999999998</v>
      </c>
      <c r="AF8" s="24"/>
      <c r="AG8">
        <f t="shared" si="2"/>
        <v>1988.703744557854</v>
      </c>
      <c r="AI8" s="34">
        <f>PXIL!H8</f>
        <v>0</v>
      </c>
      <c r="AJ8" s="34">
        <f>PXIL!N8</f>
        <v>0</v>
      </c>
      <c r="AK8" s="34">
        <f>RTM_IEX!H8</f>
        <v>1.28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66.819999999999993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14.47846889952153</v>
      </c>
      <c r="F9">
        <f>GT_Spot!P9</f>
        <v>0</v>
      </c>
      <c r="G9">
        <f>PPCL_NG!P9</f>
        <v>45</v>
      </c>
      <c r="H9">
        <f>PPCL_Spot!P9</f>
        <v>0</v>
      </c>
      <c r="I9">
        <f>Bawana_NG!P9</f>
        <v>103.95593922112417</v>
      </c>
      <c r="J9">
        <f>Bawana_RLNG!P9</f>
        <v>0</v>
      </c>
      <c r="K9">
        <f>Bawana_Spot!P9</f>
        <v>400.46999999999997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973.53721884727906</v>
      </c>
      <c r="P9" s="36">
        <v>118.30000000000003</v>
      </c>
      <c r="Q9" s="36">
        <v>0</v>
      </c>
      <c r="R9" s="38">
        <v>0</v>
      </c>
      <c r="S9" s="38">
        <v>0</v>
      </c>
      <c r="T9" s="37">
        <f>SUMPRODUCT(LTA!J9:AN9,LTA!J$101:AN$101,LTA!J$103:AN$103)</f>
        <v>31.19</v>
      </c>
      <c r="U9" s="37">
        <f>SUMPRODUCT(LTA!J9:AN9,LTA!J$102:AN$102,LTA!J$103:AN$103)</f>
        <v>67.94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142.99</v>
      </c>
      <c r="Z9" s="34">
        <f>IEX!N9</f>
        <v>0</v>
      </c>
      <c r="AA9" s="75">
        <f>STOA!H9</f>
        <v>1.54</v>
      </c>
      <c r="AB9" s="75">
        <f>-STOA!N9</f>
        <v>-159.21</v>
      </c>
      <c r="AC9">
        <f t="shared" si="0"/>
        <v>18.627149320126456</v>
      </c>
      <c r="AD9">
        <f t="shared" si="1"/>
        <v>1778.2608776477985</v>
      </c>
      <c r="AE9">
        <f>'IDT-1'!B9</f>
        <v>144.273</v>
      </c>
      <c r="AF9" s="24"/>
      <c r="AG9">
        <f t="shared" si="2"/>
        <v>1922.5338776477984</v>
      </c>
      <c r="AI9" s="34">
        <f>PXIL!H9</f>
        <v>0</v>
      </c>
      <c r="AJ9" s="34">
        <f>PXIL!N9</f>
        <v>0</v>
      </c>
      <c r="AK9" s="34">
        <f>RTM_IEX!H9</f>
        <v>1.66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50.03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14.47846889952153</v>
      </c>
      <c r="F10">
        <f>GT_Spot!P10</f>
        <v>0</v>
      </c>
      <c r="G10">
        <f>PPCL_NG!P10</f>
        <v>45</v>
      </c>
      <c r="H10">
        <f>PPCL_Spot!P10</f>
        <v>0</v>
      </c>
      <c r="I10">
        <f>Bawana_NG!P10</f>
        <v>103.95593922112417</v>
      </c>
      <c r="J10">
        <f>Bawana_RLNG!P10</f>
        <v>0</v>
      </c>
      <c r="K10">
        <f>Bawana_Spot!P10</f>
        <v>401.32000000000005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973.53721884727906</v>
      </c>
      <c r="P10" s="36">
        <v>118.30000000000003</v>
      </c>
      <c r="Q10" s="36">
        <v>0</v>
      </c>
      <c r="R10" s="38">
        <v>0</v>
      </c>
      <c r="S10" s="38">
        <v>0</v>
      </c>
      <c r="T10" s="37">
        <f>SUMPRODUCT(LTA!J10:AN10,LTA!J$101:AN$101,LTA!J$103:AN$103)</f>
        <v>30.54</v>
      </c>
      <c r="U10" s="37">
        <f>SUMPRODUCT(LTA!J10:AN10,LTA!J$102:AN$102,LTA!J$103:AN$103)</f>
        <v>67.94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134.61000000000001</v>
      </c>
      <c r="Z10" s="34">
        <f>IEX!N10</f>
        <v>0</v>
      </c>
      <c r="AA10" s="75">
        <f>STOA!H10</f>
        <v>1.54</v>
      </c>
      <c r="AB10" s="75">
        <f>-STOA!N10</f>
        <v>-159.21</v>
      </c>
      <c r="AC10">
        <f t="shared" si="0"/>
        <v>18.537301320126453</v>
      </c>
      <c r="AD10">
        <f t="shared" si="1"/>
        <v>1768.140725647798</v>
      </c>
      <c r="AE10">
        <f>'IDT-1'!B10</f>
        <v>129.803</v>
      </c>
      <c r="AF10" s="24"/>
      <c r="AG10">
        <f t="shared" si="2"/>
        <v>1897.9437256477981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49.66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4.7143600000000001</v>
      </c>
      <c r="E11">
        <f>GT_NG!P11</f>
        <v>15.184893267651889</v>
      </c>
      <c r="F11">
        <f>GT_Spot!P11</f>
        <v>0</v>
      </c>
      <c r="G11">
        <f>PPCL_NG!P11</f>
        <v>45</v>
      </c>
      <c r="H11">
        <f>PPCL_Spot!P11</f>
        <v>0</v>
      </c>
      <c r="I11">
        <f>Bawana_NG!P11</f>
        <v>103.95593922112417</v>
      </c>
      <c r="J11">
        <f>Bawana_RLNG!P11</f>
        <v>0</v>
      </c>
      <c r="K11">
        <f>Bawana_Spot!P11</f>
        <v>401.32000000000005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972.43180180038587</v>
      </c>
      <c r="P11" s="36">
        <v>118.30000000000003</v>
      </c>
      <c r="Q11" s="36">
        <v>0</v>
      </c>
      <c r="R11" s="38">
        <v>0</v>
      </c>
      <c r="S11" s="38">
        <v>0</v>
      </c>
      <c r="T11" s="37">
        <f>SUMPRODUCT(LTA!J11:AN11,LTA!J$101:AN$101,LTA!J$103:AN$103)</f>
        <v>29.830000000000002</v>
      </c>
      <c r="U11" s="37">
        <f>SUMPRODUCT(LTA!J11:AN11,LTA!J$102:AN$102,LTA!J$103:AN$103)</f>
        <v>67.94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112.26</v>
      </c>
      <c r="Z11" s="34">
        <f>IEX!N11</f>
        <v>0</v>
      </c>
      <c r="AA11" s="75">
        <f>STOA!H11</f>
        <v>1.54</v>
      </c>
      <c r="AB11" s="75">
        <f>-STOA!N11</f>
        <v>-159.21</v>
      </c>
      <c r="AC11">
        <f t="shared" si="0"/>
        <v>18.526348058219202</v>
      </c>
      <c r="AD11">
        <f t="shared" si="1"/>
        <v>1706.6406462309428</v>
      </c>
      <c r="AE11">
        <f>'IDT-1'!B11</f>
        <v>159.87700000000001</v>
      </c>
      <c r="AF11" s="24"/>
      <c r="AG11">
        <f t="shared" si="2"/>
        <v>1866.5176462309428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-30</v>
      </c>
      <c r="AM11" s="34">
        <f>RTM_PXI!H11</f>
        <v>0</v>
      </c>
      <c r="AN11" s="34">
        <f>RTM_PXI!N11</f>
        <v>0</v>
      </c>
      <c r="AO11" s="149">
        <f>GDAM_IEX!H11</f>
        <v>41.9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4.7143600000000001</v>
      </c>
      <c r="E12">
        <f>GT_NG!P12</f>
        <v>15.184893267651889</v>
      </c>
      <c r="F12">
        <f>GT_Spot!P12</f>
        <v>0</v>
      </c>
      <c r="G12">
        <f>PPCL_NG!P12</f>
        <v>45</v>
      </c>
      <c r="H12">
        <f>PPCL_Spot!P12</f>
        <v>0</v>
      </c>
      <c r="I12">
        <f>Bawana_NG!P12</f>
        <v>103.95593922112417</v>
      </c>
      <c r="J12">
        <f>Bawana_RLNG!P12</f>
        <v>0</v>
      </c>
      <c r="K12">
        <f>Bawana_Spot!P12</f>
        <v>401.32000000000005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975.20368994056776</v>
      </c>
      <c r="P12" s="36">
        <v>118.30000000000003</v>
      </c>
      <c r="Q12" s="36">
        <v>0</v>
      </c>
      <c r="R12" s="38">
        <v>0</v>
      </c>
      <c r="S12" s="38">
        <v>0</v>
      </c>
      <c r="T12" s="37">
        <f>SUMPRODUCT(LTA!J12:AN12,LTA!J$101:AN$101,LTA!J$103:AN$103)</f>
        <v>26.51</v>
      </c>
      <c r="U12" s="37">
        <f>SUMPRODUCT(LTA!J12:AN12,LTA!J$102:AN$102,LTA!J$103:AN$103)</f>
        <v>66.94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83.94</v>
      </c>
      <c r="Z12" s="34">
        <f>IEX!N12</f>
        <v>0</v>
      </c>
      <c r="AA12" s="75">
        <f>STOA!H12</f>
        <v>1.54</v>
      </c>
      <c r="AB12" s="75">
        <f>-STOA!N12</f>
        <v>-159.21</v>
      </c>
      <c r="AC12">
        <f t="shared" si="0"/>
        <v>18.267780331641344</v>
      </c>
      <c r="AD12">
        <f t="shared" si="1"/>
        <v>1651.4011020977025</v>
      </c>
      <c r="AE12">
        <f>'IDT-1'!B12</f>
        <v>188.637</v>
      </c>
      <c r="AF12" s="24"/>
      <c r="AG12">
        <f t="shared" si="2"/>
        <v>1840.0381020977024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-43</v>
      </c>
      <c r="AM12" s="34">
        <f>RTM_PXI!H12</f>
        <v>0</v>
      </c>
      <c r="AN12" s="34">
        <f>RTM_PXI!N12</f>
        <v>0</v>
      </c>
      <c r="AO12" s="149">
        <f>GDAM_IEX!H12</f>
        <v>29.27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4.7143600000000001</v>
      </c>
      <c r="E13">
        <f>GT_NG!P13</f>
        <v>15.184893267651889</v>
      </c>
      <c r="F13">
        <f>GT_Spot!P13</f>
        <v>0</v>
      </c>
      <c r="G13">
        <f>PPCL_NG!P13</f>
        <v>45</v>
      </c>
      <c r="H13">
        <f>PPCL_Spot!P13</f>
        <v>0</v>
      </c>
      <c r="I13">
        <f>Bawana_NG!P13</f>
        <v>103.95593922112417</v>
      </c>
      <c r="J13">
        <f>Bawana_RLNG!P13</f>
        <v>0</v>
      </c>
      <c r="K13">
        <f>Bawana_Spot!P13</f>
        <v>369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984.01395137017187</v>
      </c>
      <c r="P13" s="36">
        <v>118.30000000000003</v>
      </c>
      <c r="Q13" s="36">
        <v>0</v>
      </c>
      <c r="R13" s="38">
        <v>0</v>
      </c>
      <c r="S13" s="38">
        <v>0</v>
      </c>
      <c r="T13" s="37">
        <f>SUMPRODUCT(LTA!J13:AN13,LTA!J$101:AN$101,LTA!J$103:AN$103)</f>
        <v>26.47</v>
      </c>
      <c r="U13" s="37">
        <f>SUMPRODUCT(LTA!J13:AN13,LTA!J$102:AN$102,LTA!J$103:AN$103)</f>
        <v>66.94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68.930000000000007</v>
      </c>
      <c r="Z13" s="34">
        <f>IEX!N13</f>
        <v>0</v>
      </c>
      <c r="AA13" s="75">
        <f>STOA!H13</f>
        <v>1.54</v>
      </c>
      <c r="AB13" s="75">
        <f>-STOA!N13</f>
        <v>-159.21</v>
      </c>
      <c r="AC13">
        <f t="shared" si="0"/>
        <v>17.916554887266251</v>
      </c>
      <c r="AD13">
        <f t="shared" si="1"/>
        <v>1607.8225889716819</v>
      </c>
      <c r="AE13">
        <f>'IDT-1'!B13</f>
        <v>211.947</v>
      </c>
      <c r="AF13" s="24"/>
      <c r="AG13">
        <f t="shared" si="2"/>
        <v>1819.769588971682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-45</v>
      </c>
      <c r="AM13" s="34">
        <f>RTM_PXI!H13</f>
        <v>0</v>
      </c>
      <c r="AN13" s="34">
        <f>RTM_PXI!N13</f>
        <v>0</v>
      </c>
      <c r="AO13" s="149">
        <f>GDAM_IEX!H13</f>
        <v>25.9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4.7143600000000001</v>
      </c>
      <c r="E14">
        <f>GT_NG!P14</f>
        <v>15.184893267651889</v>
      </c>
      <c r="F14">
        <f>GT_Spot!P14</f>
        <v>0</v>
      </c>
      <c r="G14">
        <f>PPCL_NG!P14</f>
        <v>45</v>
      </c>
      <c r="H14">
        <f>PPCL_Spot!P14</f>
        <v>0</v>
      </c>
      <c r="I14">
        <f>Bawana_NG!P14</f>
        <v>103.95593922112417</v>
      </c>
      <c r="J14">
        <f>Bawana_RLNG!P14</f>
        <v>0</v>
      </c>
      <c r="K14">
        <f>Bawana_Spot!P14</f>
        <v>345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984.01395137017187</v>
      </c>
      <c r="P14" s="36">
        <v>118.30000000000003</v>
      </c>
      <c r="Q14" s="36">
        <v>0</v>
      </c>
      <c r="R14" s="38">
        <v>0</v>
      </c>
      <c r="S14" s="38">
        <v>0</v>
      </c>
      <c r="T14" s="37">
        <f>SUMPRODUCT(LTA!J14:AN14,LTA!J$101:AN$101,LTA!J$103:AN$103)</f>
        <v>25.770000000000003</v>
      </c>
      <c r="U14" s="37">
        <f>SUMPRODUCT(LTA!J14:AN14,LTA!J$102:AN$102,LTA!J$103:AN$103)</f>
        <v>66.94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44.33</v>
      </c>
      <c r="Z14" s="34">
        <f>IEX!N14</f>
        <v>0</v>
      </c>
      <c r="AA14" s="75">
        <f>STOA!H14</f>
        <v>1.54</v>
      </c>
      <c r="AB14" s="75">
        <f>-STOA!N14</f>
        <v>-159.21</v>
      </c>
      <c r="AC14">
        <f t="shared" si="0"/>
        <v>17.437121014788442</v>
      </c>
      <c r="AD14">
        <f t="shared" si="1"/>
        <v>1551.8120228441594</v>
      </c>
      <c r="AE14">
        <f>'IDT-1'!B14</f>
        <v>241.90700000000001</v>
      </c>
      <c r="AF14" s="24"/>
      <c r="AG14">
        <f t="shared" si="2"/>
        <v>1793.7190228441593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-46</v>
      </c>
      <c r="AM14" s="34">
        <f>RTM_PXI!H14</f>
        <v>0</v>
      </c>
      <c r="AN14" s="34">
        <f>RTM_PXI!N14</f>
        <v>0</v>
      </c>
      <c r="AO14" s="149">
        <f>GDAM_IEX!H14</f>
        <v>19.71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4.7143600000000001</v>
      </c>
      <c r="E15">
        <f>GT_NG!P15</f>
        <v>15.184893267651889</v>
      </c>
      <c r="F15">
        <f>GT_Spot!P15</f>
        <v>0</v>
      </c>
      <c r="G15">
        <f>PPCL_NG!P15</f>
        <v>45</v>
      </c>
      <c r="H15">
        <f>PPCL_Spot!P15</f>
        <v>0</v>
      </c>
      <c r="I15">
        <f>Bawana_NG!P15</f>
        <v>103.95593922112417</v>
      </c>
      <c r="J15">
        <f>Bawana_RLNG!P15</f>
        <v>0</v>
      </c>
      <c r="K15">
        <f>Bawana_Spot!P15</f>
        <v>328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1001.3161313748914</v>
      </c>
      <c r="P15" s="36">
        <v>118.30000000000003</v>
      </c>
      <c r="Q15" s="36">
        <v>0</v>
      </c>
      <c r="R15" s="38">
        <v>0</v>
      </c>
      <c r="S15" s="38">
        <v>0</v>
      </c>
      <c r="T15" s="37">
        <f>SUMPRODUCT(LTA!J15:AN15,LTA!J$101:AN$101,LTA!J$103:AN$103)</f>
        <v>25.02</v>
      </c>
      <c r="U15" s="37">
        <f>SUMPRODUCT(LTA!J15:AN15,LTA!J$102:AN$102,LTA!J$103:AN$103)</f>
        <v>59.44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30.67</v>
      </c>
      <c r="Z15" s="34">
        <f>IEX!N15</f>
        <v>0</v>
      </c>
      <c r="AA15" s="75">
        <f>STOA!H15</f>
        <v>1.54</v>
      </c>
      <c r="AB15" s="75">
        <f>-STOA!N15</f>
        <v>-159.21</v>
      </c>
      <c r="AC15">
        <f t="shared" si="0"/>
        <v>17.059318413519243</v>
      </c>
      <c r="AD15">
        <f t="shared" si="1"/>
        <v>1537.3820054501482</v>
      </c>
      <c r="AE15">
        <f>'IDT-1'!B15</f>
        <v>236</v>
      </c>
      <c r="AF15" s="24"/>
      <c r="AG15">
        <f t="shared" si="2"/>
        <v>1773.3820054501482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-32</v>
      </c>
      <c r="AM15" s="34">
        <f>RTM_PXI!H15</f>
        <v>0</v>
      </c>
      <c r="AN15" s="34">
        <f>RTM_PXI!N15</f>
        <v>0</v>
      </c>
      <c r="AO15" s="149">
        <f>GDAM_IEX!H15</f>
        <v>12.51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4.7143600000000001</v>
      </c>
      <c r="E16">
        <f>GT_NG!P16</f>
        <v>15.184893267651889</v>
      </c>
      <c r="F16">
        <f>GT_Spot!P16</f>
        <v>0</v>
      </c>
      <c r="G16">
        <f>PPCL_NG!P16</f>
        <v>45</v>
      </c>
      <c r="H16">
        <f>PPCL_Spot!P16</f>
        <v>0</v>
      </c>
      <c r="I16">
        <f>Bawana_NG!P16</f>
        <v>103.95593922112417</v>
      </c>
      <c r="J16">
        <f>Bawana_RLNG!P16</f>
        <v>0</v>
      </c>
      <c r="K16">
        <f>Bawana_Spot!P16</f>
        <v>328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1001.3161313748914</v>
      </c>
      <c r="P16" s="36">
        <v>118.30000000000003</v>
      </c>
      <c r="Q16" s="36">
        <v>0</v>
      </c>
      <c r="R16" s="38">
        <v>0</v>
      </c>
      <c r="S16" s="38">
        <v>0</v>
      </c>
      <c r="T16" s="37">
        <f>SUMPRODUCT(LTA!J16:AN16,LTA!J$101:AN$101,LTA!J$103:AN$103)</f>
        <v>24.11</v>
      </c>
      <c r="U16" s="37">
        <f>SUMPRODUCT(LTA!J16:AN16,LTA!J$102:AN$102,LTA!J$103:AN$103)</f>
        <v>59.44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29.85</v>
      </c>
      <c r="Z16" s="34">
        <f>IEX!N16</f>
        <v>0</v>
      </c>
      <c r="AA16" s="75">
        <f>STOA!H16</f>
        <v>1.54</v>
      </c>
      <c r="AB16" s="75">
        <f>-STOA!N16</f>
        <v>-159.21</v>
      </c>
      <c r="AC16">
        <f t="shared" si="0"/>
        <v>17.053168285997042</v>
      </c>
      <c r="AD16">
        <f t="shared" si="1"/>
        <v>1538.6981555776701</v>
      </c>
      <c r="AE16">
        <f>'IDT-1'!B16</f>
        <v>212</v>
      </c>
      <c r="AF16" s="24"/>
      <c r="AG16">
        <f t="shared" si="2"/>
        <v>1750.6981555776701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-31</v>
      </c>
      <c r="AM16" s="34">
        <f>RTM_PXI!H16</f>
        <v>0</v>
      </c>
      <c r="AN16" s="34">
        <f>RTM_PXI!N16</f>
        <v>0</v>
      </c>
      <c r="AO16" s="149">
        <f>GDAM_IEX!H16</f>
        <v>14.55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4.7143600000000001</v>
      </c>
      <c r="E17">
        <f>GT_NG!P17</f>
        <v>15.184893267651889</v>
      </c>
      <c r="F17">
        <f>GT_Spot!P17</f>
        <v>0</v>
      </c>
      <c r="G17">
        <f>PPCL_NG!P17</f>
        <v>45</v>
      </c>
      <c r="H17">
        <f>PPCL_Spot!P17</f>
        <v>0</v>
      </c>
      <c r="I17">
        <f>Bawana_NG!P17</f>
        <v>103.95593922112417</v>
      </c>
      <c r="J17">
        <f>Bawana_RLNG!P17</f>
        <v>0</v>
      </c>
      <c r="K17">
        <f>Bawana_Spot!P17</f>
        <v>353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1000.160924905989</v>
      </c>
      <c r="P17" s="36">
        <v>118.30000000000003</v>
      </c>
      <c r="Q17" s="36">
        <v>0</v>
      </c>
      <c r="R17" s="38">
        <v>0</v>
      </c>
      <c r="S17" s="38">
        <v>0</v>
      </c>
      <c r="T17" s="37">
        <f>SUMPRODUCT(LTA!J17:AN17,LTA!J$101:AN$101,LTA!J$103:AN$103)</f>
        <v>23.37</v>
      </c>
      <c r="U17" s="37">
        <f>SUMPRODUCT(LTA!J17:AN17,LTA!J$102:AN$102,LTA!J$103:AN$103)</f>
        <v>59.44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23.95</v>
      </c>
      <c r="Z17" s="34">
        <f>IEX!N17</f>
        <v>0</v>
      </c>
      <c r="AA17" s="75">
        <f>STOA!H17</f>
        <v>1.54</v>
      </c>
      <c r="AB17" s="75">
        <f>-STOA!N17</f>
        <v>-159.21</v>
      </c>
      <c r="AC17">
        <f t="shared" si="0"/>
        <v>17.284179999337049</v>
      </c>
      <c r="AD17">
        <f t="shared" si="1"/>
        <v>1540.6119373954277</v>
      </c>
      <c r="AE17">
        <f>'IDT-1'!B17</f>
        <v>182</v>
      </c>
      <c r="AF17" s="24"/>
      <c r="AG17">
        <f t="shared" si="2"/>
        <v>1722.6119373954277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-43</v>
      </c>
      <c r="AM17" s="34">
        <f>RTM_PXI!H17</f>
        <v>0</v>
      </c>
      <c r="AN17" s="34">
        <f>RTM_PXI!N17</f>
        <v>0</v>
      </c>
      <c r="AO17" s="149">
        <f>GDAM_IEX!H17</f>
        <v>11.49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4.7143600000000001</v>
      </c>
      <c r="E18">
        <f>GT_NG!P18</f>
        <v>15.184893267651889</v>
      </c>
      <c r="F18">
        <f>GT_Spot!P18</f>
        <v>0</v>
      </c>
      <c r="G18">
        <f>PPCL_NG!P18</f>
        <v>45</v>
      </c>
      <c r="H18">
        <f>PPCL_Spot!P18</f>
        <v>0</v>
      </c>
      <c r="I18">
        <f>Bawana_NG!P18</f>
        <v>103.95593922112417</v>
      </c>
      <c r="J18">
        <f>Bawana_RLNG!P18</f>
        <v>0</v>
      </c>
      <c r="K18">
        <f>Bawana_Spot!P18</f>
        <v>351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1000.160924905989</v>
      </c>
      <c r="P18" s="36">
        <v>118.30000000000003</v>
      </c>
      <c r="Q18" s="36">
        <v>0</v>
      </c>
      <c r="R18" s="38">
        <v>0</v>
      </c>
      <c r="S18" s="38">
        <v>0</v>
      </c>
      <c r="T18" s="37">
        <f>SUMPRODUCT(LTA!J18:AN18,LTA!J$101:AN$101,LTA!J$103:AN$103)</f>
        <v>22.73</v>
      </c>
      <c r="U18" s="37">
        <f>SUMPRODUCT(LTA!J18:AN18,LTA!J$102:AN$102,LTA!J$103:AN$103)</f>
        <v>59.44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24.15</v>
      </c>
      <c r="Z18" s="34">
        <f>IEX!N18</f>
        <v>0</v>
      </c>
      <c r="AA18" s="75">
        <f>STOA!H18</f>
        <v>1.54</v>
      </c>
      <c r="AB18" s="75">
        <f>-STOA!N18</f>
        <v>-159.21</v>
      </c>
      <c r="AC18">
        <f t="shared" si="0"/>
        <v>17.270970126859243</v>
      </c>
      <c r="AD18">
        <f t="shared" si="1"/>
        <v>1537.1151472679057</v>
      </c>
      <c r="AE18">
        <f>'IDT-1'!B18</f>
        <v>165</v>
      </c>
      <c r="AF18" s="24"/>
      <c r="AG18">
        <f t="shared" si="2"/>
        <v>1702.1151472679057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-44</v>
      </c>
      <c r="AM18" s="34">
        <f>RTM_PXI!H18</f>
        <v>0</v>
      </c>
      <c r="AN18" s="34">
        <f>RTM_PXI!N18</f>
        <v>0</v>
      </c>
      <c r="AO18" s="149">
        <f>GDAM_IEX!H18</f>
        <v>11.42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4.7143600000000001</v>
      </c>
      <c r="E19">
        <f>GT_NG!P19</f>
        <v>15.184893267651889</v>
      </c>
      <c r="F19">
        <f>GT_Spot!P19</f>
        <v>0</v>
      </c>
      <c r="G19">
        <f>PPCL_NG!P19</f>
        <v>45</v>
      </c>
      <c r="H19">
        <f>PPCL_Spot!P19</f>
        <v>0</v>
      </c>
      <c r="I19">
        <f>Bawana_NG!P19</f>
        <v>103.95593922112417</v>
      </c>
      <c r="J19">
        <f>Bawana_RLNG!P19</f>
        <v>0</v>
      </c>
      <c r="K19">
        <f>Bawana_Spot!P19</f>
        <v>358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991.35066347638497</v>
      </c>
      <c r="P19" s="36">
        <v>118.30000000000003</v>
      </c>
      <c r="Q19" s="36">
        <v>0</v>
      </c>
      <c r="R19" s="38">
        <v>0</v>
      </c>
      <c r="S19" s="38">
        <v>0</v>
      </c>
      <c r="T19" s="37">
        <f>SUMPRODUCT(LTA!J19:AN19,LTA!J$101:AN$101,LTA!J$103:AN$103)</f>
        <v>22.119999999999997</v>
      </c>
      <c r="U19" s="37">
        <f>SUMPRODUCT(LTA!J19:AN19,LTA!J$102:AN$102,LTA!J$103:AN$103)</f>
        <v>59.44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25.27</v>
      </c>
      <c r="Z19" s="34">
        <f>IEX!N19</f>
        <v>0</v>
      </c>
      <c r="AA19" s="75">
        <f>STOA!H19</f>
        <v>1.54</v>
      </c>
      <c r="AB19" s="75">
        <f>-STOA!N19</f>
        <v>-159.21</v>
      </c>
      <c r="AC19">
        <f t="shared" si="0"/>
        <v>17.159756423534574</v>
      </c>
      <c r="AD19">
        <f t="shared" si="1"/>
        <v>1546.6860995416262</v>
      </c>
      <c r="AE19">
        <f>'IDT-1'!B19</f>
        <v>141</v>
      </c>
      <c r="AF19" s="24"/>
      <c r="AG19">
        <f t="shared" si="2"/>
        <v>1687.6860995416262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-33</v>
      </c>
      <c r="AM19" s="34">
        <f>RTM_PXI!H19</f>
        <v>0</v>
      </c>
      <c r="AN19" s="34">
        <f>RTM_PXI!N19</f>
        <v>0</v>
      </c>
      <c r="AO19" s="149">
        <f>GDAM_IEX!H19</f>
        <v>11.18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4.7143600000000001</v>
      </c>
      <c r="E20">
        <f>GT_NG!P20</f>
        <v>15.184893267651889</v>
      </c>
      <c r="F20">
        <f>GT_Spot!P20</f>
        <v>0</v>
      </c>
      <c r="G20">
        <f>PPCL_NG!P20</f>
        <v>45</v>
      </c>
      <c r="H20">
        <f>PPCL_Spot!P20</f>
        <v>0</v>
      </c>
      <c r="I20">
        <f>Bawana_NG!P20</f>
        <v>103.95593922112417</v>
      </c>
      <c r="J20">
        <f>Bawana_RLNG!P20</f>
        <v>0</v>
      </c>
      <c r="K20">
        <f>Bawana_Spot!P20</f>
        <v>361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993.160600850626</v>
      </c>
      <c r="P20" s="36">
        <v>118.30000000000003</v>
      </c>
      <c r="Q20" s="36">
        <v>0</v>
      </c>
      <c r="R20" s="38">
        <v>0</v>
      </c>
      <c r="S20" s="38">
        <v>0</v>
      </c>
      <c r="T20" s="37">
        <f>SUMPRODUCT(LTA!J20:AN20,LTA!J$101:AN$101,LTA!J$103:AN$103)</f>
        <v>21.61</v>
      </c>
      <c r="U20" s="37">
        <f>SUMPRODUCT(LTA!J20:AN20,LTA!J$102:AN$102,LTA!J$103:AN$103)</f>
        <v>59.44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25.11</v>
      </c>
      <c r="Z20" s="34">
        <f>IEX!N20</f>
        <v>0</v>
      </c>
      <c r="AA20" s="75">
        <f>STOA!H20</f>
        <v>1.54</v>
      </c>
      <c r="AB20" s="75">
        <f>-STOA!N20</f>
        <v>-159.21</v>
      </c>
      <c r="AC20">
        <f t="shared" si="0"/>
        <v>17.205065999950094</v>
      </c>
      <c r="AD20">
        <f t="shared" si="1"/>
        <v>1549.7807273394517</v>
      </c>
      <c r="AE20">
        <f>'IDT-1'!B20</f>
        <v>124</v>
      </c>
      <c r="AF20" s="24"/>
      <c r="AG20">
        <f t="shared" si="2"/>
        <v>1673.7807273394517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-34</v>
      </c>
      <c r="AM20" s="34">
        <f>RTM_PXI!H20</f>
        <v>0</v>
      </c>
      <c r="AN20" s="34">
        <f>RTM_PXI!N20</f>
        <v>0</v>
      </c>
      <c r="AO20" s="149">
        <f>GDAM_IEX!H20</f>
        <v>11.18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4.7143600000000001</v>
      </c>
      <c r="E21">
        <f>GT_NG!P21</f>
        <v>15.184893267651889</v>
      </c>
      <c r="F21">
        <f>GT_Spot!P21</f>
        <v>0</v>
      </c>
      <c r="G21">
        <f>PPCL_NG!P21</f>
        <v>45</v>
      </c>
      <c r="H21">
        <f>PPCL_Spot!P21</f>
        <v>0</v>
      </c>
      <c r="I21">
        <f>Bawana_NG!P21</f>
        <v>103.95593922112417</v>
      </c>
      <c r="J21">
        <f>Bawana_RLNG!P21</f>
        <v>0</v>
      </c>
      <c r="K21">
        <f>Bawana_Spot!P21</f>
        <v>357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997.27483431426651</v>
      </c>
      <c r="P21" s="36">
        <v>118.30000000000003</v>
      </c>
      <c r="Q21" s="36">
        <v>0</v>
      </c>
      <c r="R21" s="38">
        <v>0</v>
      </c>
      <c r="S21" s="38">
        <v>0</v>
      </c>
      <c r="T21" s="37">
        <f>SUMPRODUCT(LTA!J21:AN21,LTA!J$101:AN$101,LTA!J$103:AN$103)</f>
        <v>21.04</v>
      </c>
      <c r="U21" s="37">
        <f>SUMPRODUCT(LTA!J21:AN21,LTA!J$102:AN$102,LTA!J$103:AN$103)</f>
        <v>59.44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24.62</v>
      </c>
      <c r="Z21" s="34">
        <f>IEX!N21</f>
        <v>0</v>
      </c>
      <c r="AA21" s="75">
        <f>STOA!H21</f>
        <v>1.54</v>
      </c>
      <c r="AB21" s="75">
        <f>-STOA!N21</f>
        <v>-159.21</v>
      </c>
      <c r="AC21">
        <f t="shared" si="0"/>
        <v>17.203079254430136</v>
      </c>
      <c r="AD21">
        <f t="shared" si="1"/>
        <v>1549.5569475486125</v>
      </c>
      <c r="AE21">
        <f>'IDT-1'!B21</f>
        <v>112</v>
      </c>
      <c r="AF21" s="24"/>
      <c r="AG21">
        <f t="shared" si="2"/>
        <v>1661.5569475486125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-34</v>
      </c>
      <c r="AM21" s="34">
        <f>RTM_PXI!H21</f>
        <v>0</v>
      </c>
      <c r="AN21" s="34">
        <f>RTM_PXI!N21</f>
        <v>0</v>
      </c>
      <c r="AO21" s="149">
        <f>GDAM_IEX!H21</f>
        <v>11.9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4.7143600000000001</v>
      </c>
      <c r="E22">
        <f>GT_NG!P22</f>
        <v>15.184893267651889</v>
      </c>
      <c r="F22">
        <f>GT_Spot!P22</f>
        <v>0</v>
      </c>
      <c r="G22">
        <f>PPCL_NG!P22</f>
        <v>45</v>
      </c>
      <c r="H22">
        <f>PPCL_Spot!P22</f>
        <v>0</v>
      </c>
      <c r="I22">
        <f>Bawana_NG!P22</f>
        <v>103.95593922112417</v>
      </c>
      <c r="J22">
        <f>Bawana_RLNG!P22</f>
        <v>0</v>
      </c>
      <c r="K22">
        <f>Bawana_Spot!P22</f>
        <v>364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1002.9069242374474</v>
      </c>
      <c r="P22" s="36">
        <v>118.30000000000003</v>
      </c>
      <c r="Q22" s="36">
        <v>0</v>
      </c>
      <c r="R22" s="38">
        <v>0</v>
      </c>
      <c r="S22" s="38">
        <v>0</v>
      </c>
      <c r="T22" s="37">
        <f>SUMPRODUCT(LTA!J22:AN22,LTA!J$101:AN$101,LTA!J$103:AN$103)</f>
        <v>18.05</v>
      </c>
      <c r="U22" s="37">
        <f>SUMPRODUCT(LTA!J22:AN22,LTA!J$102:AN$102,LTA!J$103:AN$103)</f>
        <v>59.44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24.57</v>
      </c>
      <c r="Z22" s="34">
        <f>IEX!N22</f>
        <v>0</v>
      </c>
      <c r="AA22" s="75">
        <f>STOA!H22</f>
        <v>1.54</v>
      </c>
      <c r="AB22" s="75">
        <f>-STOA!N22</f>
        <v>-159.21</v>
      </c>
      <c r="AC22">
        <f t="shared" si="0"/>
        <v>17.345324538409496</v>
      </c>
      <c r="AD22">
        <f t="shared" si="1"/>
        <v>1551.516792187814</v>
      </c>
      <c r="AE22">
        <f>'IDT-1'!B22</f>
        <v>95</v>
      </c>
      <c r="AF22" s="24"/>
      <c r="AG22">
        <f t="shared" si="2"/>
        <v>1646.516792187814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-41</v>
      </c>
      <c r="AM22" s="34">
        <f>RTM_PXI!H22</f>
        <v>0</v>
      </c>
      <c r="AN22" s="34">
        <f>RTM_PXI!N22</f>
        <v>0</v>
      </c>
      <c r="AO22" s="149">
        <f>GDAM_IEX!H22</f>
        <v>11.41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4.7143600000000001</v>
      </c>
      <c r="E23">
        <f>GT_NG!P23</f>
        <v>15.184893267651889</v>
      </c>
      <c r="F23">
        <f>GT_Spot!P23</f>
        <v>0</v>
      </c>
      <c r="G23">
        <f>PPCL_NG!P23</f>
        <v>45</v>
      </c>
      <c r="H23">
        <f>PPCL_Spot!P23</f>
        <v>0</v>
      </c>
      <c r="I23">
        <f>Bawana_NG!P23</f>
        <v>103.95593922112417</v>
      </c>
      <c r="J23">
        <f>Bawana_RLNG!P23</f>
        <v>0</v>
      </c>
      <c r="K23">
        <f>Bawana_Spot!P23</f>
        <v>374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1002.9069242374474</v>
      </c>
      <c r="P23" s="36">
        <v>118.30000000000003</v>
      </c>
      <c r="Q23" s="36">
        <v>0</v>
      </c>
      <c r="R23" s="38">
        <v>0</v>
      </c>
      <c r="S23" s="38">
        <v>0</v>
      </c>
      <c r="T23" s="37">
        <f>SUMPRODUCT(LTA!J23:AN23,LTA!J$101:AN$101,LTA!J$103:AN$103)</f>
        <v>18.02</v>
      </c>
      <c r="U23" s="37">
        <f>SUMPRODUCT(LTA!J23:AN23,LTA!J$102:AN$102,LTA!J$103:AN$103)</f>
        <v>59.44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19.559999999999999</v>
      </c>
      <c r="Z23" s="34">
        <f>IEX!N23</f>
        <v>0</v>
      </c>
      <c r="AA23" s="75">
        <f>STOA!H23</f>
        <v>1.54</v>
      </c>
      <c r="AB23" s="75">
        <f>-STOA!N23</f>
        <v>-159.21</v>
      </c>
      <c r="AC23">
        <f t="shared" si="0"/>
        <v>17.453025813631442</v>
      </c>
      <c r="AD23">
        <f t="shared" si="1"/>
        <v>1543.5590909125917</v>
      </c>
      <c r="AE23">
        <f>'IDT-1'!B23</f>
        <v>89</v>
      </c>
      <c r="AF23" s="24"/>
      <c r="AG23">
        <f t="shared" si="2"/>
        <v>1632.5590909125917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-51</v>
      </c>
      <c r="AM23" s="34">
        <f>RTM_PXI!H23</f>
        <v>0</v>
      </c>
      <c r="AN23" s="34">
        <f>RTM_PXI!N23</f>
        <v>0</v>
      </c>
      <c r="AO23" s="149">
        <f>GDAM_IEX!H23</f>
        <v>8.6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4.7143600000000001</v>
      </c>
      <c r="E24">
        <f>GT_NG!P24</f>
        <v>15.184893267651889</v>
      </c>
      <c r="F24">
        <f>GT_Spot!P24</f>
        <v>0</v>
      </c>
      <c r="G24">
        <f>PPCL_NG!P24</f>
        <v>45</v>
      </c>
      <c r="H24">
        <f>PPCL_Spot!P24</f>
        <v>0</v>
      </c>
      <c r="I24">
        <f>Bawana_NG!P24</f>
        <v>103.95593922112417</v>
      </c>
      <c r="J24">
        <f>Bawana_RLNG!P24</f>
        <v>0</v>
      </c>
      <c r="K24">
        <f>Bawana_Spot!P24</f>
        <v>379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1020.0157339278383</v>
      </c>
      <c r="P24" s="36">
        <v>118.30000000000003</v>
      </c>
      <c r="Q24" s="36">
        <v>0</v>
      </c>
      <c r="R24" s="38">
        <v>0</v>
      </c>
      <c r="S24" s="38">
        <v>0</v>
      </c>
      <c r="T24" s="37">
        <f>SUMPRODUCT(LTA!J24:AN24,LTA!J$101:AN$101,LTA!J$103:AN$103)</f>
        <v>17.96</v>
      </c>
      <c r="U24" s="37">
        <f>SUMPRODUCT(LTA!J24:AN24,LTA!J$102:AN$102,LTA!J$103:AN$103)</f>
        <v>59.44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18.5</v>
      </c>
      <c r="Z24" s="34">
        <f>IEX!N24</f>
        <v>0</v>
      </c>
      <c r="AA24" s="75">
        <f>STOA!H24</f>
        <v>1.54</v>
      </c>
      <c r="AB24" s="75">
        <f>-STOA!N24</f>
        <v>-159.21</v>
      </c>
      <c r="AC24">
        <f t="shared" si="0"/>
        <v>17.653205466429082</v>
      </c>
      <c r="AD24">
        <f t="shared" si="1"/>
        <v>1564.0977209501852</v>
      </c>
      <c r="AE24">
        <f>'IDT-1'!B24</f>
        <v>70</v>
      </c>
      <c r="AF24" s="24"/>
      <c r="AG24">
        <f t="shared" si="2"/>
        <v>1634.0977209501852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-52</v>
      </c>
      <c r="AM24" s="34">
        <f>RTM_PXI!H24</f>
        <v>0</v>
      </c>
      <c r="AN24" s="34">
        <f>RTM_PXI!N24</f>
        <v>0</v>
      </c>
      <c r="AO24" s="149">
        <f>GDAM_IEX!H24</f>
        <v>9.35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4.7143600000000001</v>
      </c>
      <c r="E25">
        <f>GT_NG!P25</f>
        <v>15.184893267651889</v>
      </c>
      <c r="F25">
        <f>GT_Spot!P25</f>
        <v>0</v>
      </c>
      <c r="G25">
        <f>PPCL_NG!P25</f>
        <v>45</v>
      </c>
      <c r="H25">
        <f>PPCL_Spot!P25</f>
        <v>0</v>
      </c>
      <c r="I25">
        <f>Bawana_NG!P25</f>
        <v>103.95593922112417</v>
      </c>
      <c r="J25">
        <f>Bawana_RLNG!P25</f>
        <v>0</v>
      </c>
      <c r="K25">
        <f>Bawana_Spot!P25</f>
        <v>381.32000000000005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1037.1279773205601</v>
      </c>
      <c r="P25" s="36">
        <v>118.30000000000003</v>
      </c>
      <c r="Q25" s="36">
        <v>0</v>
      </c>
      <c r="R25" s="38">
        <v>0</v>
      </c>
      <c r="S25" s="38">
        <v>0</v>
      </c>
      <c r="T25" s="37">
        <f>SUMPRODUCT(LTA!J25:AN25,LTA!J$101:AN$101,LTA!J$103:AN$103)</f>
        <v>17.89</v>
      </c>
      <c r="U25" s="37">
        <f>SUMPRODUCT(LTA!J25:AN25,LTA!J$102:AN$102,LTA!J$103:AN$103)</f>
        <v>59.44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16.43</v>
      </c>
      <c r="Z25" s="34">
        <f>IEX!N25</f>
        <v>0</v>
      </c>
      <c r="AA25" s="75">
        <f>STOA!H25</f>
        <v>1.54</v>
      </c>
      <c r="AB25" s="75">
        <f>-STOA!N25</f>
        <v>-159.21</v>
      </c>
      <c r="AC25">
        <f t="shared" si="0"/>
        <v>17.683175678018689</v>
      </c>
      <c r="AD25">
        <f t="shared" si="1"/>
        <v>1591.5799941313178</v>
      </c>
      <c r="AE25">
        <f>'IDT-1'!B25</f>
        <v>50</v>
      </c>
      <c r="AF25" s="24"/>
      <c r="AG25">
        <f t="shared" si="2"/>
        <v>1641.5799941313178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-40</v>
      </c>
      <c r="AM25" s="34">
        <f>RTM_PXI!H25</f>
        <v>0</v>
      </c>
      <c r="AN25" s="34">
        <f>RTM_PXI!N25</f>
        <v>0</v>
      </c>
      <c r="AO25" s="149">
        <f>GDAM_IEX!H25</f>
        <v>7.57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4.7143600000000001</v>
      </c>
      <c r="E26">
        <f>GT_NG!P26</f>
        <v>15.184893267651889</v>
      </c>
      <c r="F26">
        <f>GT_Spot!P26</f>
        <v>0</v>
      </c>
      <c r="G26">
        <f>PPCL_NG!P26</f>
        <v>45</v>
      </c>
      <c r="H26">
        <f>PPCL_Spot!P26</f>
        <v>0</v>
      </c>
      <c r="I26">
        <f>Bawana_NG!P26</f>
        <v>103.95593922112417</v>
      </c>
      <c r="J26">
        <f>Bawana_RLNG!P26</f>
        <v>0</v>
      </c>
      <c r="K26">
        <f>Bawana_Spot!P26</f>
        <v>380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1060.4964804597498</v>
      </c>
      <c r="P26" s="36">
        <v>118.30000000000003</v>
      </c>
      <c r="Q26" s="36">
        <v>0</v>
      </c>
      <c r="R26" s="38">
        <v>0</v>
      </c>
      <c r="S26" s="38">
        <v>0</v>
      </c>
      <c r="T26" s="37">
        <f>SUMPRODUCT(LTA!J26:AN26,LTA!J$101:AN$101,LTA!J$103:AN$103)</f>
        <v>17.869999999999997</v>
      </c>
      <c r="U26" s="37">
        <f>SUMPRODUCT(LTA!J26:AN26,LTA!J$102:AN$102,LTA!J$103:AN$103)</f>
        <v>59.44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16.07</v>
      </c>
      <c r="Z26" s="34">
        <f>IEX!N26</f>
        <v>0</v>
      </c>
      <c r="AA26" s="75">
        <f>STOA!H26</f>
        <v>1.54</v>
      </c>
      <c r="AB26" s="75">
        <f>-STOA!N26</f>
        <v>-159.21</v>
      </c>
      <c r="AC26">
        <f t="shared" si="0"/>
        <v>17.915609143254532</v>
      </c>
      <c r="AD26">
        <f t="shared" si="1"/>
        <v>1607.716063805271</v>
      </c>
      <c r="AE26">
        <f>'IDT-1'!B26</f>
        <v>39</v>
      </c>
      <c r="AF26" s="24"/>
      <c r="AG26">
        <f t="shared" si="2"/>
        <v>1646.716063805271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-45</v>
      </c>
      <c r="AM26" s="34">
        <f>RTM_PXI!H26</f>
        <v>0</v>
      </c>
      <c r="AN26" s="34">
        <f>RTM_PXI!N26</f>
        <v>0</v>
      </c>
      <c r="AO26" s="149">
        <f>GDAM_IEX!H26</f>
        <v>7.27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4.7143600000000001</v>
      </c>
      <c r="E27">
        <f>GT_NG!P27</f>
        <v>15.184893267651889</v>
      </c>
      <c r="F27">
        <f>GT_Spot!P27</f>
        <v>0</v>
      </c>
      <c r="G27">
        <f>PPCL_NG!P27</f>
        <v>45</v>
      </c>
      <c r="H27">
        <f>PPCL_Spot!P27</f>
        <v>0</v>
      </c>
      <c r="I27">
        <f>Bawana_NG!P27</f>
        <v>103.95593922112417</v>
      </c>
      <c r="J27">
        <f>Bawana_RLNG!P27</f>
        <v>0</v>
      </c>
      <c r="K27">
        <f>Bawana_Spot!P27</f>
        <v>381.32000000000005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1096.2833774288904</v>
      </c>
      <c r="P27" s="36">
        <v>118.30000000000003</v>
      </c>
      <c r="Q27" s="36">
        <v>0</v>
      </c>
      <c r="R27" s="38">
        <v>1.2752059925093635</v>
      </c>
      <c r="S27" s="38">
        <v>0</v>
      </c>
      <c r="T27" s="37">
        <f>SUMPRODUCT(LTA!J27:AN27,LTA!J$101:AN$101,LTA!J$103:AN$103)</f>
        <v>17.829999999999998</v>
      </c>
      <c r="U27" s="37">
        <f>SUMPRODUCT(LTA!J27:AN27,LTA!J$102:AN$102,LTA!J$103:AN$103)</f>
        <v>58.48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17.23</v>
      </c>
      <c r="Z27" s="34">
        <f>IEX!N27</f>
        <v>0</v>
      </c>
      <c r="AA27" s="75">
        <f>STOA!H27</f>
        <v>1.5899999999999999</v>
      </c>
      <c r="AB27" s="75">
        <f>-STOA!N27</f>
        <v>-161.30000000000001</v>
      </c>
      <c r="AC27">
        <f t="shared" si="0"/>
        <v>18.146401150527705</v>
      </c>
      <c r="AD27">
        <f t="shared" si="1"/>
        <v>1657.6373747596481</v>
      </c>
      <c r="AE27">
        <f>'IDT-1'!B27</f>
        <v>9</v>
      </c>
      <c r="AF27" s="24"/>
      <c r="AG27">
        <f t="shared" si="2"/>
        <v>1666.6373747596481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-31</v>
      </c>
      <c r="AM27" s="34">
        <f>RTM_PXI!H27</f>
        <v>0</v>
      </c>
      <c r="AN27" s="34">
        <f>RTM_PXI!N27</f>
        <v>0</v>
      </c>
      <c r="AO27" s="149">
        <f>GDAM_IEX!H27</f>
        <v>6.92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4.7143600000000001</v>
      </c>
      <c r="E28">
        <f>GT_NG!P28</f>
        <v>15.184893267651889</v>
      </c>
      <c r="F28">
        <f>GT_Spot!P28</f>
        <v>0</v>
      </c>
      <c r="G28">
        <f>PPCL_NG!P28</f>
        <v>45</v>
      </c>
      <c r="H28">
        <f>PPCL_Spot!P28</f>
        <v>0</v>
      </c>
      <c r="I28">
        <f>Bawana_NG!P28</f>
        <v>103.95593922112417</v>
      </c>
      <c r="J28">
        <f>Bawana_RLNG!P28</f>
        <v>0</v>
      </c>
      <c r="K28">
        <f>Bawana_Spot!P28</f>
        <v>370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1143.3011572893854</v>
      </c>
      <c r="P28" s="36">
        <v>118.30000000000003</v>
      </c>
      <c r="Q28" s="36">
        <v>0</v>
      </c>
      <c r="R28" s="38">
        <v>3.08</v>
      </c>
      <c r="S28" s="38">
        <v>0</v>
      </c>
      <c r="T28" s="37">
        <f>SUMPRODUCT(LTA!J28:AN28,LTA!J$101:AN$101,LTA!J$103:AN$103)</f>
        <v>17.810000000000002</v>
      </c>
      <c r="U28" s="37">
        <f>SUMPRODUCT(LTA!J28:AN28,LTA!J$102:AN$102,LTA!J$103:AN$103)</f>
        <v>58.48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5</v>
      </c>
      <c r="Z28" s="34">
        <f>IEX!N28</f>
        <v>0</v>
      </c>
      <c r="AA28" s="75">
        <f>STOA!H28</f>
        <v>1.5899999999999999</v>
      </c>
      <c r="AB28" s="75">
        <f>-STOA!N28</f>
        <v>-161.30000000000001</v>
      </c>
      <c r="AC28">
        <f t="shared" si="0"/>
        <v>18.354690183132561</v>
      </c>
      <c r="AD28">
        <f t="shared" si="1"/>
        <v>1675.0716595950287</v>
      </c>
      <c r="AE28">
        <f>'IDT-1'!B28</f>
        <v>0</v>
      </c>
      <c r="AF28" s="24"/>
      <c r="AG28">
        <f t="shared" si="2"/>
        <v>1675.0716595950287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-34</v>
      </c>
      <c r="AM28" s="34">
        <f>RTM_PXI!H28</f>
        <v>0</v>
      </c>
      <c r="AN28" s="34">
        <f>RTM_PXI!N28</f>
        <v>0</v>
      </c>
      <c r="AO28" s="149">
        <f>GDAM_IEX!H28</f>
        <v>2.31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4.7143600000000001</v>
      </c>
      <c r="E29">
        <f>GT_NG!P29</f>
        <v>15.184893267651889</v>
      </c>
      <c r="F29">
        <f>GT_Spot!P29</f>
        <v>0</v>
      </c>
      <c r="G29">
        <f>PPCL_NG!P29</f>
        <v>45</v>
      </c>
      <c r="H29">
        <f>PPCL_Spot!P29</f>
        <v>0</v>
      </c>
      <c r="I29">
        <f>Bawana_NG!P29</f>
        <v>103.95593922112417</v>
      </c>
      <c r="J29">
        <f>Bawana_RLNG!P29</f>
        <v>0</v>
      </c>
      <c r="K29">
        <f>Bawana_Spot!P29</f>
        <v>348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1155.9731943715412</v>
      </c>
      <c r="P29" s="36">
        <v>118.30000000000003</v>
      </c>
      <c r="Q29" s="36">
        <v>0</v>
      </c>
      <c r="R29" s="38">
        <v>8.42</v>
      </c>
      <c r="S29" s="38">
        <v>0</v>
      </c>
      <c r="T29" s="37">
        <f>SUMPRODUCT(LTA!J29:AN29,LTA!J$101:AN$101,LTA!J$103:AN$103)</f>
        <v>19.830000000000002</v>
      </c>
      <c r="U29" s="37">
        <f>SUMPRODUCT(LTA!J29:AN29,LTA!J$102:AN$102,LTA!J$103:AN$103)</f>
        <v>58.48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1.24</v>
      </c>
      <c r="Z29" s="34">
        <f>IEX!N29</f>
        <v>0</v>
      </c>
      <c r="AA29" s="75">
        <f>STOA!H29</f>
        <v>1.5899999999999999</v>
      </c>
      <c r="AB29" s="75">
        <f>-STOA!N29</f>
        <v>-161.30000000000001</v>
      </c>
      <c r="AC29">
        <f t="shared" si="0"/>
        <v>18.137339941578215</v>
      </c>
      <c r="AD29">
        <f t="shared" si="1"/>
        <v>1684.7410469187391</v>
      </c>
      <c r="AE29">
        <f>'IDT-1'!B29</f>
        <v>0</v>
      </c>
      <c r="AF29" s="24"/>
      <c r="AG29">
        <f t="shared" si="2"/>
        <v>1684.7410469187391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-17</v>
      </c>
      <c r="AM29" s="34">
        <f>RTM_PXI!H29</f>
        <v>0</v>
      </c>
      <c r="AN29" s="34">
        <f>RTM_PXI!N29</f>
        <v>0</v>
      </c>
      <c r="AO29" s="149">
        <f>GDAM_IEX!H29</f>
        <v>0.49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4.7143600000000001</v>
      </c>
      <c r="E30">
        <f>GT_NG!P30</f>
        <v>15.184893267651889</v>
      </c>
      <c r="F30">
        <f>GT_Spot!P30</f>
        <v>0</v>
      </c>
      <c r="G30">
        <f>PPCL_NG!P30</f>
        <v>45</v>
      </c>
      <c r="H30">
        <f>PPCL_Spot!P30</f>
        <v>0</v>
      </c>
      <c r="I30">
        <f>Bawana_NG!P30</f>
        <v>103.95593922112417</v>
      </c>
      <c r="J30">
        <f>Bawana_RLNG!P30</f>
        <v>0</v>
      </c>
      <c r="K30">
        <f>Bawana_Spot!P30</f>
        <v>315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1155.9731943715412</v>
      </c>
      <c r="P30" s="36">
        <v>118.30000000000003</v>
      </c>
      <c r="Q30" s="36">
        <v>0</v>
      </c>
      <c r="R30" s="38">
        <v>23.67</v>
      </c>
      <c r="S30" s="38">
        <v>0</v>
      </c>
      <c r="T30" s="37">
        <f>SUMPRODUCT(LTA!J30:AN30,LTA!J$101:AN$101,LTA!J$103:AN$103)</f>
        <v>26.14</v>
      </c>
      <c r="U30" s="37">
        <f>SUMPRODUCT(LTA!J30:AN30,LTA!J$102:AN$102,LTA!J$103:AN$103)</f>
        <v>58.48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1.5899999999999999</v>
      </c>
      <c r="AB30" s="75">
        <f>-STOA!N30</f>
        <v>-161.30000000000001</v>
      </c>
      <c r="AC30">
        <f t="shared" si="0"/>
        <v>18.012565814056025</v>
      </c>
      <c r="AD30">
        <f t="shared" si="1"/>
        <v>1672.6958210462615</v>
      </c>
      <c r="AE30">
        <f>'IDT-1'!B30</f>
        <v>0</v>
      </c>
      <c r="AF30" s="24"/>
      <c r="AG30">
        <f t="shared" si="2"/>
        <v>1672.6958210462615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-16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4.7143600000000001</v>
      </c>
      <c r="E31">
        <f>GT_NG!P31</f>
        <v>15.184893267651889</v>
      </c>
      <c r="F31">
        <f>GT_Spot!P31</f>
        <v>0</v>
      </c>
      <c r="G31">
        <f>PPCL_NG!P31</f>
        <v>45</v>
      </c>
      <c r="H31">
        <f>PPCL_Spot!P31</f>
        <v>0</v>
      </c>
      <c r="I31">
        <f>Bawana_NG!P31</f>
        <v>103.41</v>
      </c>
      <c r="J31">
        <f>Bawana_RLNG!P31</f>
        <v>0</v>
      </c>
      <c r="K31">
        <f>Bawana_Spot!P31</f>
        <v>280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1143.770492175074</v>
      </c>
      <c r="P31" s="36">
        <v>118.30000000000003</v>
      </c>
      <c r="Q31" s="36">
        <v>0</v>
      </c>
      <c r="R31" s="38">
        <v>39.74</v>
      </c>
      <c r="S31" s="38">
        <v>0</v>
      </c>
      <c r="T31" s="37">
        <f>SUMPRODUCT(LTA!J31:AN31,LTA!J$101:AN$101,LTA!J$103:AN$103)</f>
        <v>42.65</v>
      </c>
      <c r="U31" s="37">
        <f>SUMPRODUCT(LTA!J31:AN31,LTA!J$102:AN$102,LTA!J$103:AN$103)</f>
        <v>58.48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1.69</v>
      </c>
      <c r="AB31" s="75">
        <f>-STOA!N31</f>
        <v>-161.30000000000001</v>
      </c>
      <c r="AC31">
        <f t="shared" si="0"/>
        <v>17.737911729226095</v>
      </c>
      <c r="AD31">
        <f t="shared" si="1"/>
        <v>1673.9018337134999</v>
      </c>
      <c r="AE31">
        <f>'IDT-1'!B31</f>
        <v>0</v>
      </c>
      <c r="AF31" s="24"/>
      <c r="AG31">
        <f t="shared" si="2"/>
        <v>1673.9018337134999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4.7143600000000001</v>
      </c>
      <c r="E32">
        <f>GT_NG!P32</f>
        <v>15.184893267651889</v>
      </c>
      <c r="F32">
        <f>GT_Spot!P32</f>
        <v>0</v>
      </c>
      <c r="G32">
        <f>PPCL_NG!P32</f>
        <v>45</v>
      </c>
      <c r="H32">
        <f>PPCL_Spot!P32</f>
        <v>0</v>
      </c>
      <c r="I32">
        <f>Bawana_NG!P32</f>
        <v>103.41</v>
      </c>
      <c r="J32">
        <f>Bawana_RLNG!P32</f>
        <v>0</v>
      </c>
      <c r="K32">
        <f>Bawana_Spot!P32</f>
        <v>287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1087.7302934125735</v>
      </c>
      <c r="P32" s="36">
        <v>118.30000000000003</v>
      </c>
      <c r="Q32" s="36">
        <v>0</v>
      </c>
      <c r="R32" s="38">
        <v>43</v>
      </c>
      <c r="S32" s="38">
        <v>0</v>
      </c>
      <c r="T32" s="37">
        <f>SUMPRODUCT(LTA!J32:AN32,LTA!J$101:AN$101,LTA!J$103:AN$103)</f>
        <v>67.52</v>
      </c>
      <c r="U32" s="37">
        <f>SUMPRODUCT(LTA!J32:AN32,LTA!J$102:AN$102,LTA!J$103:AN$103)</f>
        <v>58.48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1.69</v>
      </c>
      <c r="AB32" s="75">
        <f>-STOA!N32</f>
        <v>-161.30000000000001</v>
      </c>
      <c r="AC32">
        <f t="shared" si="0"/>
        <v>17.553901980116088</v>
      </c>
      <c r="AD32">
        <f t="shared" si="1"/>
        <v>1653.1756447001094</v>
      </c>
      <c r="AE32">
        <f>'IDT-1'!B32</f>
        <v>0</v>
      </c>
      <c r="AF32" s="24"/>
      <c r="AG32">
        <f t="shared" si="2"/>
        <v>1653.1756447001094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4.7143600000000001</v>
      </c>
      <c r="E33">
        <f>GT_NG!P33</f>
        <v>15.699227284838795</v>
      </c>
      <c r="F33">
        <f>GT_Spot!P33</f>
        <v>0</v>
      </c>
      <c r="G33">
        <f>PPCL_NG!P33</f>
        <v>45</v>
      </c>
      <c r="H33">
        <f>PPCL_Spot!P33</f>
        <v>0</v>
      </c>
      <c r="I33">
        <f>Bawana_NG!P33</f>
        <v>103.41</v>
      </c>
      <c r="J33">
        <f>Bawana_RLNG!P33</f>
        <v>0</v>
      </c>
      <c r="K33">
        <f>Bawana_Spot!P33</f>
        <v>271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1057.1730253202877</v>
      </c>
      <c r="P33" s="36">
        <v>118.30000000000003</v>
      </c>
      <c r="Q33" s="36">
        <v>0</v>
      </c>
      <c r="R33" s="38">
        <v>45.499999999999993</v>
      </c>
      <c r="S33" s="38">
        <v>0</v>
      </c>
      <c r="T33" s="37">
        <f>SUMPRODUCT(LTA!J33:AN33,LTA!J$101:AN$101,LTA!J$103:AN$103)</f>
        <v>110.63</v>
      </c>
      <c r="U33" s="37">
        <f>SUMPRODUCT(LTA!J33:AN33,LTA!J$102:AN$102,LTA!J$103:AN$103)</f>
        <v>58.48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1.69</v>
      </c>
      <c r="AB33" s="75">
        <f>-STOA!N33</f>
        <v>-161.30000000000001</v>
      </c>
      <c r="AC33">
        <f t="shared" si="0"/>
        <v>17.550092160255218</v>
      </c>
      <c r="AD33">
        <f t="shared" si="1"/>
        <v>1652.7465204448715</v>
      </c>
      <c r="AE33">
        <f>'IDT-1'!B33</f>
        <v>0</v>
      </c>
      <c r="AF33" s="24"/>
      <c r="AG33">
        <f t="shared" si="2"/>
        <v>1652.7465204448715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4.7143600000000001</v>
      </c>
      <c r="E34">
        <f>GT_NG!P34</f>
        <v>15.699227284838795</v>
      </c>
      <c r="F34">
        <f>GT_Spot!P34</f>
        <v>0</v>
      </c>
      <c r="G34">
        <f>PPCL_NG!P34</f>
        <v>45</v>
      </c>
      <c r="H34">
        <f>PPCL_Spot!P34</f>
        <v>0</v>
      </c>
      <c r="I34">
        <f>Bawana_NG!P34</f>
        <v>103.41</v>
      </c>
      <c r="J34">
        <f>Bawana_RLNG!P34</f>
        <v>0</v>
      </c>
      <c r="K34">
        <f>Bawana_Spot!P34</f>
        <v>271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1034.6910504996531</v>
      </c>
      <c r="P34" s="36">
        <v>118.30000000000003</v>
      </c>
      <c r="Q34" s="36">
        <v>0</v>
      </c>
      <c r="R34" s="38">
        <v>45.999999999999993</v>
      </c>
      <c r="S34" s="38">
        <v>0</v>
      </c>
      <c r="T34" s="37">
        <f>SUMPRODUCT(LTA!J34:AN34,LTA!J$101:AN$101,LTA!J$103:AN$103)</f>
        <v>144</v>
      </c>
      <c r="U34" s="37">
        <f>SUMPRODUCT(LTA!J34:AN34,LTA!J$102:AN$102,LTA!J$103:AN$103)</f>
        <v>58.48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1.69</v>
      </c>
      <c r="AB34" s="75">
        <f>-STOA!N34</f>
        <v>-161.30000000000001</v>
      </c>
      <c r="AC34">
        <f t="shared" si="0"/>
        <v>17.650306781833635</v>
      </c>
      <c r="AD34">
        <f t="shared" si="1"/>
        <v>1664.0343310026583</v>
      </c>
      <c r="AE34">
        <f>'IDT-1'!B34</f>
        <v>0</v>
      </c>
      <c r="AF34" s="24"/>
      <c r="AG34">
        <f t="shared" si="2"/>
        <v>1664.0343310026583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4.7143600000000001</v>
      </c>
      <c r="E35">
        <f>GT_NG!P35</f>
        <v>15.184893267651889</v>
      </c>
      <c r="F35">
        <f>GT_Spot!P35</f>
        <v>0</v>
      </c>
      <c r="G35">
        <f>PPCL_NG!P35</f>
        <v>45</v>
      </c>
      <c r="H35">
        <f>PPCL_Spot!P35</f>
        <v>0</v>
      </c>
      <c r="I35">
        <f>Bawana_NG!P35</f>
        <v>103.41</v>
      </c>
      <c r="J35">
        <f>Bawana_RLNG!P35</f>
        <v>0</v>
      </c>
      <c r="K35">
        <f>Bawana_Spot!P35</f>
        <v>271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1006.877892766601</v>
      </c>
      <c r="P35" s="36">
        <v>118.30000000000003</v>
      </c>
      <c r="Q35" s="36">
        <v>0</v>
      </c>
      <c r="R35" s="38">
        <v>46.999999999999993</v>
      </c>
      <c r="S35" s="38">
        <v>0</v>
      </c>
      <c r="T35" s="37">
        <f>SUMPRODUCT(LTA!J35:AN35,LTA!J$101:AN$101,LTA!J$103:AN$103)</f>
        <v>189.39000000000001</v>
      </c>
      <c r="U35" s="37">
        <f>SUMPRODUCT(LTA!J35:AN35,LTA!J$102:AN$102,LTA!J$103:AN$103)</f>
        <v>58.48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1.98</v>
      </c>
      <c r="AB35" s="75">
        <f>-STOA!N35</f>
        <v>-161.30000000000001</v>
      </c>
      <c r="AC35">
        <f t="shared" si="0"/>
        <v>17.927224512220072</v>
      </c>
      <c r="AD35">
        <f t="shared" si="1"/>
        <v>1669.1099215220329</v>
      </c>
      <c r="AE35">
        <f>'IDT-1'!B35</f>
        <v>0</v>
      </c>
      <c r="AF35" s="24"/>
      <c r="AG35">
        <f t="shared" si="2"/>
        <v>1669.1099215220329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4.7143600000000001</v>
      </c>
      <c r="E36">
        <f>GT_NG!P36</f>
        <v>15.184893267651889</v>
      </c>
      <c r="F36">
        <f>GT_Spot!P36</f>
        <v>0</v>
      </c>
      <c r="G36">
        <f>PPCL_NG!P36</f>
        <v>45</v>
      </c>
      <c r="H36">
        <f>PPCL_Spot!P36</f>
        <v>0</v>
      </c>
      <c r="I36">
        <f>Bawana_NG!P36</f>
        <v>103.41</v>
      </c>
      <c r="J36">
        <f>Bawana_RLNG!P36</f>
        <v>0</v>
      </c>
      <c r="K36">
        <f>Bawana_Spot!P36</f>
        <v>271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1008.2307751014007</v>
      </c>
      <c r="P36" s="36">
        <v>118.30000000000003</v>
      </c>
      <c r="Q36" s="36">
        <v>0</v>
      </c>
      <c r="R36" s="38">
        <v>47</v>
      </c>
      <c r="S36" s="38">
        <v>0</v>
      </c>
      <c r="T36" s="37">
        <f>SUMPRODUCT(LTA!J36:AN36,LTA!J$101:AN$101,LTA!J$103:AN$103)</f>
        <v>239.93</v>
      </c>
      <c r="U36" s="37">
        <f>SUMPRODUCT(LTA!J36:AN36,LTA!J$102:AN$102,LTA!J$103:AN$103)</f>
        <v>58.48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1.98</v>
      </c>
      <c r="AB36" s="75">
        <f>-STOA!N36</f>
        <v>-161.30000000000001</v>
      </c>
      <c r="AC36">
        <f t="shared" si="0"/>
        <v>18.730128850131923</v>
      </c>
      <c r="AD36">
        <f t="shared" si="1"/>
        <v>1681.1998995189208</v>
      </c>
      <c r="AE36">
        <f>'IDT-1'!B36</f>
        <v>0</v>
      </c>
      <c r="AF36" s="24"/>
      <c r="AG36">
        <f t="shared" si="2"/>
        <v>1681.1998995189208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4.7143600000000001</v>
      </c>
      <c r="E37">
        <f>GT_NG!P37</f>
        <v>15.184893267651889</v>
      </c>
      <c r="F37">
        <f>GT_Spot!P37</f>
        <v>0</v>
      </c>
      <c r="G37">
        <f>PPCL_NG!P37</f>
        <v>45</v>
      </c>
      <c r="H37">
        <f>PPCL_Spot!P37</f>
        <v>0</v>
      </c>
      <c r="I37">
        <f>Bawana_NG!P37</f>
        <v>103.32</v>
      </c>
      <c r="J37">
        <f>Bawana_RLNG!P37</f>
        <v>0</v>
      </c>
      <c r="K37">
        <f>Bawana_Spot!P37</f>
        <v>271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1016.7411683574575</v>
      </c>
      <c r="P37" s="36">
        <v>118.30000000000003</v>
      </c>
      <c r="Q37" s="36">
        <v>0</v>
      </c>
      <c r="R37" s="38">
        <v>47</v>
      </c>
      <c r="S37" s="38">
        <v>0</v>
      </c>
      <c r="T37" s="37">
        <f>SUMPRODUCT(LTA!J37:AN37,LTA!J$101:AN$101,LTA!J$103:AN$103)</f>
        <v>286.05000000000007</v>
      </c>
      <c r="U37" s="37">
        <f>SUMPRODUCT(LTA!J37:AN37,LTA!J$102:AN$102,LTA!J$103:AN$103)</f>
        <v>58.48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1.98</v>
      </c>
      <c r="AB37" s="75">
        <f>-STOA!N37</f>
        <v>-161.30000000000001</v>
      </c>
      <c r="AC37">
        <f t="shared" si="0"/>
        <v>19.645112559372794</v>
      </c>
      <c r="AD37">
        <f t="shared" si="1"/>
        <v>1685.8253090657367</v>
      </c>
      <c r="AE37">
        <f>'IDT-1'!B37</f>
        <v>0</v>
      </c>
      <c r="AF37" s="24"/>
      <c r="AG37">
        <f t="shared" si="2"/>
        <v>1685.8253090657367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-101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4.7143600000000001</v>
      </c>
      <c r="E38">
        <f>GT_NG!P38</f>
        <v>15.184893267651889</v>
      </c>
      <c r="F38">
        <f>GT_Spot!P38</f>
        <v>0</v>
      </c>
      <c r="G38">
        <f>PPCL_NG!P38</f>
        <v>45</v>
      </c>
      <c r="H38">
        <f>PPCL_Spot!P38</f>
        <v>0</v>
      </c>
      <c r="I38">
        <f>Bawana_NG!P38</f>
        <v>103.32</v>
      </c>
      <c r="J38">
        <f>Bawana_RLNG!P38</f>
        <v>0</v>
      </c>
      <c r="K38">
        <f>Bawana_Spot!P38</f>
        <v>271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1013.9454123495049</v>
      </c>
      <c r="P38" s="36">
        <v>118.30000000000003</v>
      </c>
      <c r="Q38" s="36">
        <v>0</v>
      </c>
      <c r="R38" s="38">
        <v>47</v>
      </c>
      <c r="S38" s="38">
        <v>0</v>
      </c>
      <c r="T38" s="37">
        <f>SUMPRODUCT(LTA!J38:AN38,LTA!J$101:AN$101,LTA!J$103:AN$103)</f>
        <v>329.67000000000007</v>
      </c>
      <c r="U38" s="37">
        <f>SUMPRODUCT(LTA!J38:AN38,LTA!J$102:AN$102,LTA!J$103:AN$103)</f>
        <v>58.48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1.98</v>
      </c>
      <c r="AB38" s="75">
        <f>-STOA!N38</f>
        <v>-161.30000000000001</v>
      </c>
      <c r="AC38">
        <f t="shared" si="0"/>
        <v>20.155294074380134</v>
      </c>
      <c r="AD38">
        <f t="shared" si="1"/>
        <v>1709.1393715427766</v>
      </c>
      <c r="AE38">
        <f>'IDT-1'!B38</f>
        <v>0</v>
      </c>
      <c r="AF38" s="24"/>
      <c r="AG38">
        <f t="shared" si="2"/>
        <v>1709.1393715427766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-118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4.7143600000000001</v>
      </c>
      <c r="E39">
        <f>GT_NG!P39</f>
        <v>15.060426929392445</v>
      </c>
      <c r="F39">
        <f>GT_Spot!P39</f>
        <v>0</v>
      </c>
      <c r="G39">
        <f>PPCL_NG!P39</f>
        <v>45</v>
      </c>
      <c r="H39">
        <f>PPCL_Spot!P39</f>
        <v>0</v>
      </c>
      <c r="I39">
        <f>Bawana_NG!P39</f>
        <v>103.32</v>
      </c>
      <c r="J39">
        <f>Bawana_RLNG!P39</f>
        <v>0</v>
      </c>
      <c r="K39">
        <f>Bawana_Spot!P39</f>
        <v>271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1023.4792240054046</v>
      </c>
      <c r="P39" s="36">
        <v>112.8</v>
      </c>
      <c r="Q39" s="36">
        <v>0</v>
      </c>
      <c r="R39" s="38">
        <v>46.999999999999993</v>
      </c>
      <c r="S39" s="38">
        <v>0</v>
      </c>
      <c r="T39" s="37">
        <f>SUMPRODUCT(LTA!J39:AN39,LTA!J$101:AN$101,LTA!J$103:AN$103)</f>
        <v>371.71000000000004</v>
      </c>
      <c r="U39" s="37">
        <f>SUMPRODUCT(LTA!J39:AN39,LTA!J$102:AN$102,LTA!J$103:AN$103)</f>
        <v>58.48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1.98</v>
      </c>
      <c r="AB39" s="75">
        <f>-STOA!N39</f>
        <v>-161.30000000000001</v>
      </c>
      <c r="AC39">
        <f t="shared" si="0"/>
        <v>20.799357756274638</v>
      </c>
      <c r="AD39">
        <f t="shared" si="1"/>
        <v>1727.4446531785222</v>
      </c>
      <c r="AE39">
        <f>'IDT-1'!B39</f>
        <v>0</v>
      </c>
      <c r="AF39" s="24"/>
      <c r="AG39">
        <f t="shared" si="2"/>
        <v>1727.4446531785222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-145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4.7143600000000001</v>
      </c>
      <c r="E40">
        <f>GT_NG!P40</f>
        <v>15.060426929392445</v>
      </c>
      <c r="F40">
        <f>GT_Spot!P40</f>
        <v>0</v>
      </c>
      <c r="G40">
        <f>PPCL_NG!P40</f>
        <v>45</v>
      </c>
      <c r="H40">
        <f>PPCL_Spot!P40</f>
        <v>0</v>
      </c>
      <c r="I40">
        <f>Bawana_NG!P40</f>
        <v>103.32</v>
      </c>
      <c r="J40">
        <f>Bawana_RLNG!P40</f>
        <v>0</v>
      </c>
      <c r="K40">
        <f>Bawana_Spot!P40</f>
        <v>271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1019.3649909809817</v>
      </c>
      <c r="P40" s="36">
        <v>112.8</v>
      </c>
      <c r="Q40" s="36">
        <v>0</v>
      </c>
      <c r="R40" s="38">
        <v>46.999999999999993</v>
      </c>
      <c r="S40" s="38">
        <v>0</v>
      </c>
      <c r="T40" s="37">
        <f>SUMPRODUCT(LTA!J40:AN40,LTA!J$101:AN$101,LTA!J$103:AN$103)</f>
        <v>407.50999999999993</v>
      </c>
      <c r="U40" s="37">
        <f>SUMPRODUCT(LTA!J40:AN40,LTA!J$102:AN$102,LTA!J$103:AN$103)</f>
        <v>58.48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1.98</v>
      </c>
      <c r="AB40" s="75">
        <f>-STOA!N40</f>
        <v>-161.30000000000001</v>
      </c>
      <c r="AC40">
        <f t="shared" si="0"/>
        <v>20.953898720348985</v>
      </c>
      <c r="AD40">
        <f t="shared" si="1"/>
        <v>1772.9758791900254</v>
      </c>
      <c r="AE40">
        <f>'IDT-1'!B40</f>
        <v>0</v>
      </c>
      <c r="AF40" s="24"/>
      <c r="AG40">
        <f t="shared" si="2"/>
        <v>1772.9758791900254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-131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4.7143600000000001</v>
      </c>
      <c r="E41">
        <f>GT_NG!P41</f>
        <v>15.060426929392445</v>
      </c>
      <c r="F41">
        <f>GT_Spot!P41</f>
        <v>0</v>
      </c>
      <c r="G41">
        <f>PPCL_NG!P41</f>
        <v>45</v>
      </c>
      <c r="H41">
        <f>PPCL_Spot!P41</f>
        <v>0</v>
      </c>
      <c r="I41">
        <f>Bawana_NG!P41</f>
        <v>103.32</v>
      </c>
      <c r="J41">
        <f>Bawana_RLNG!P41</f>
        <v>0</v>
      </c>
      <c r="K41">
        <f>Bawana_Spot!P41</f>
        <v>271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999.27653642564565</v>
      </c>
      <c r="P41" s="36">
        <v>112.8</v>
      </c>
      <c r="Q41" s="36">
        <v>0</v>
      </c>
      <c r="R41" s="38">
        <v>46.999999999999993</v>
      </c>
      <c r="S41" s="38">
        <v>0</v>
      </c>
      <c r="T41" s="37">
        <f>SUMPRODUCT(LTA!J41:AN41,LTA!J$101:AN$101,LTA!J$103:AN$103)</f>
        <v>443.03</v>
      </c>
      <c r="U41" s="37">
        <f>SUMPRODUCT(LTA!J41:AN41,LTA!J$102:AN$102,LTA!J$103:AN$103)</f>
        <v>59.44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1.98</v>
      </c>
      <c r="AB41" s="75">
        <f>-STOA!N41</f>
        <v>-161.30000000000001</v>
      </c>
      <c r="AC41">
        <f t="shared" si="0"/>
        <v>21.027119300084465</v>
      </c>
      <c r="AD41">
        <f t="shared" si="1"/>
        <v>1797.2942040549535</v>
      </c>
      <c r="AE41">
        <f>'IDT-1'!B41</f>
        <v>0</v>
      </c>
      <c r="AF41" s="24"/>
      <c r="AG41">
        <f t="shared" si="2"/>
        <v>1797.2942040549535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-123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4.7143600000000001</v>
      </c>
      <c r="E42">
        <f>GT_NG!P42</f>
        <v>15.060426929392445</v>
      </c>
      <c r="F42">
        <f>GT_Spot!P42</f>
        <v>0</v>
      </c>
      <c r="G42">
        <f>PPCL_NG!P42</f>
        <v>45</v>
      </c>
      <c r="H42">
        <f>PPCL_Spot!P42</f>
        <v>0</v>
      </c>
      <c r="I42">
        <f>Bawana_NG!P42</f>
        <v>103.23</v>
      </c>
      <c r="J42">
        <f>Bawana_RLNG!P42</f>
        <v>0</v>
      </c>
      <c r="K42">
        <f>Bawana_Spot!P42</f>
        <v>271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999.27653642564565</v>
      </c>
      <c r="P42" s="36">
        <v>112.8</v>
      </c>
      <c r="Q42" s="36">
        <v>0</v>
      </c>
      <c r="R42" s="38">
        <v>46.999999999999993</v>
      </c>
      <c r="S42" s="38">
        <v>0</v>
      </c>
      <c r="T42" s="37">
        <f>SUMPRODUCT(LTA!J42:AN42,LTA!J$101:AN$101,LTA!J$103:AN$103)</f>
        <v>476.65</v>
      </c>
      <c r="U42" s="37">
        <f>SUMPRODUCT(LTA!J42:AN42,LTA!J$102:AN$102,LTA!J$103:AN$103)</f>
        <v>59.44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1.98</v>
      </c>
      <c r="AB42" s="75">
        <f>-STOA!N42</f>
        <v>-161.30000000000001</v>
      </c>
      <c r="AC42">
        <f t="shared" si="0"/>
        <v>21.331061427606659</v>
      </c>
      <c r="AD42">
        <f t="shared" si="1"/>
        <v>1829.5202619274314</v>
      </c>
      <c r="AE42">
        <f>'IDT-1'!B42</f>
        <v>0</v>
      </c>
      <c r="AF42" s="24"/>
      <c r="AG42">
        <f t="shared" si="2"/>
        <v>1829.5202619274314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-124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4.7143600000000001</v>
      </c>
      <c r="E43">
        <f>GT_NG!P43</f>
        <v>15.060426929392445</v>
      </c>
      <c r="F43">
        <f>GT_Spot!P43</f>
        <v>0</v>
      </c>
      <c r="G43">
        <f>PPCL_NG!P43</f>
        <v>45</v>
      </c>
      <c r="H43">
        <f>PPCL_Spot!P43</f>
        <v>0</v>
      </c>
      <c r="I43">
        <f>Bawana_NG!P43</f>
        <v>99.9</v>
      </c>
      <c r="J43">
        <f>Bawana_RLNG!P43</f>
        <v>0</v>
      </c>
      <c r="K43">
        <f>Bawana_Spot!P43</f>
        <v>271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983.06587308841995</v>
      </c>
      <c r="P43" s="36">
        <v>112.8</v>
      </c>
      <c r="Q43" s="36">
        <v>0</v>
      </c>
      <c r="R43" s="38">
        <v>46.999999999999993</v>
      </c>
      <c r="S43" s="38">
        <v>0</v>
      </c>
      <c r="T43" s="37">
        <f>SUMPRODUCT(LTA!J43:AN43,LTA!J$101:AN$101,LTA!J$103:AN$103)</f>
        <v>506.99999999999994</v>
      </c>
      <c r="U43" s="37">
        <f>SUMPRODUCT(LTA!J43:AN43,LTA!J$102:AN$102,LTA!J$103:AN$103)</f>
        <v>59.44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1.98</v>
      </c>
      <c r="AB43" s="75">
        <f>-STOA!N43</f>
        <v>-161.30000000000001</v>
      </c>
      <c r="AC43">
        <f t="shared" si="0"/>
        <v>21.097692871917847</v>
      </c>
      <c r="AD43">
        <f t="shared" si="1"/>
        <v>1877.5629671458944</v>
      </c>
      <c r="AE43">
        <f>'IDT-1'!B43</f>
        <v>0</v>
      </c>
      <c r="AF43" s="24"/>
      <c r="AG43">
        <f t="shared" si="2"/>
        <v>1877.5629671458944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-87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4.7143600000000001</v>
      </c>
      <c r="E44">
        <f>GT_NG!P44</f>
        <v>13.360411236605847</v>
      </c>
      <c r="F44">
        <f>GT_Spot!P44</f>
        <v>0</v>
      </c>
      <c r="G44">
        <f>PPCL_NG!P44</f>
        <v>45</v>
      </c>
      <c r="H44">
        <f>PPCL_Spot!P44</f>
        <v>0</v>
      </c>
      <c r="I44">
        <f>Bawana_NG!P44</f>
        <v>99.9</v>
      </c>
      <c r="J44">
        <f>Bawana_RLNG!P44</f>
        <v>0</v>
      </c>
      <c r="K44">
        <f>Bawana_Spot!P44</f>
        <v>271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980.61534401774338</v>
      </c>
      <c r="P44" s="36">
        <v>112.8</v>
      </c>
      <c r="Q44" s="36">
        <v>0</v>
      </c>
      <c r="R44" s="38">
        <v>46.999999999999993</v>
      </c>
      <c r="S44" s="38">
        <v>0</v>
      </c>
      <c r="T44" s="37">
        <f>SUMPRODUCT(LTA!J44:AN44,LTA!J$101:AN$101,LTA!J$103:AN$103)</f>
        <v>520.25</v>
      </c>
      <c r="U44" s="37">
        <f>SUMPRODUCT(LTA!J44:AN44,LTA!J$102:AN$102,LTA!J$103:AN$103)</f>
        <v>59.44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1.98</v>
      </c>
      <c r="AB44" s="75">
        <f>-STOA!N44</f>
        <v>-161.30000000000001</v>
      </c>
      <c r="AC44">
        <f t="shared" si="0"/>
        <v>21.009083655077664</v>
      </c>
      <c r="AD44">
        <f t="shared" si="1"/>
        <v>1905.751031599272</v>
      </c>
      <c r="AE44">
        <f>'IDT-1'!B44</f>
        <v>0</v>
      </c>
      <c r="AF44" s="24"/>
      <c r="AG44">
        <f t="shared" si="2"/>
        <v>1905.751031599272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-68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4.7143600000000001</v>
      </c>
      <c r="E45">
        <f>GT_NG!P45</f>
        <v>13.360411236605847</v>
      </c>
      <c r="F45">
        <f>GT_Spot!P45</f>
        <v>0</v>
      </c>
      <c r="G45">
        <f>PPCL_NG!P45</f>
        <v>45</v>
      </c>
      <c r="H45">
        <f>PPCL_Spot!P45</f>
        <v>0</v>
      </c>
      <c r="I45">
        <f>Bawana_NG!P45</f>
        <v>99.9</v>
      </c>
      <c r="J45">
        <f>Bawana_RLNG!P45</f>
        <v>0</v>
      </c>
      <c r="K45">
        <f>Bawana_Spot!P45</f>
        <v>280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980.61534401774338</v>
      </c>
      <c r="P45" s="36">
        <v>112.8</v>
      </c>
      <c r="Q45" s="36">
        <v>0</v>
      </c>
      <c r="R45" s="38">
        <v>46.999999999999993</v>
      </c>
      <c r="S45" s="38">
        <v>0</v>
      </c>
      <c r="T45" s="37">
        <f>SUMPRODUCT(LTA!J45:AN45,LTA!J$101:AN$101,LTA!J$103:AN$103)</f>
        <v>532.87</v>
      </c>
      <c r="U45" s="37">
        <f>SUMPRODUCT(LTA!J45:AN45,LTA!J$102:AN$102,LTA!J$103:AN$103)</f>
        <v>59.44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1.98</v>
      </c>
      <c r="AB45" s="75">
        <f>-STOA!N45</f>
        <v>-161.30000000000001</v>
      </c>
      <c r="AC45">
        <f t="shared" si="0"/>
        <v>20.986264594544974</v>
      </c>
      <c r="AD45">
        <f t="shared" si="1"/>
        <v>1951.3938506598045</v>
      </c>
      <c r="AE45">
        <f>'IDT-1'!B45</f>
        <v>0</v>
      </c>
      <c r="AF45" s="24"/>
      <c r="AG45">
        <f t="shared" si="2"/>
        <v>1951.3938506598045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-44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4.7143600000000001</v>
      </c>
      <c r="E46">
        <f>GT_NG!P46</f>
        <v>13.360411236605847</v>
      </c>
      <c r="F46">
        <f>GT_Spot!P46</f>
        <v>0</v>
      </c>
      <c r="G46">
        <f>PPCL_NG!P46</f>
        <v>45</v>
      </c>
      <c r="H46">
        <f>PPCL_Spot!P46</f>
        <v>0</v>
      </c>
      <c r="I46">
        <f>Bawana_NG!P46</f>
        <v>99.9</v>
      </c>
      <c r="J46">
        <f>Bawana_RLNG!P46</f>
        <v>0</v>
      </c>
      <c r="K46">
        <f>Bawana_Spot!P46</f>
        <v>280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992.81804621421077</v>
      </c>
      <c r="P46" s="36">
        <v>112.8</v>
      </c>
      <c r="Q46" s="36">
        <v>0</v>
      </c>
      <c r="R46" s="38">
        <v>46.999999999999993</v>
      </c>
      <c r="S46" s="38">
        <v>0</v>
      </c>
      <c r="T46" s="37">
        <f>SUMPRODUCT(LTA!J46:AN46,LTA!J$101:AN$101,LTA!J$103:AN$103)</f>
        <v>539.59999999999991</v>
      </c>
      <c r="U46" s="37">
        <f>SUMPRODUCT(LTA!J46:AN46,LTA!J$102:AN$102,LTA!J$103:AN$103)</f>
        <v>59.44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1.98</v>
      </c>
      <c r="AB46" s="75">
        <f>-STOA!N46</f>
        <v>-161.30000000000001</v>
      </c>
      <c r="AC46">
        <f t="shared" si="0"/>
        <v>21.072969226174131</v>
      </c>
      <c r="AD46">
        <f t="shared" si="1"/>
        <v>1979.2398482246426</v>
      </c>
      <c r="AE46">
        <f>'IDT-1'!B46</f>
        <v>0</v>
      </c>
      <c r="AF46" s="24"/>
      <c r="AG46">
        <f t="shared" si="2"/>
        <v>1979.2398482246426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-35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4.7143600000000001</v>
      </c>
      <c r="E47">
        <f>GT_NG!P47</f>
        <v>12.364598866686547</v>
      </c>
      <c r="F47">
        <f>GT_Spot!P47</f>
        <v>0</v>
      </c>
      <c r="G47">
        <f>PPCL_NG!P47</f>
        <v>43.867169860009035</v>
      </c>
      <c r="H47">
        <f>PPCL_Spot!P47</f>
        <v>0</v>
      </c>
      <c r="I47">
        <f>Bawana_NG!P47</f>
        <v>99.9</v>
      </c>
      <c r="J47">
        <f>Bawana_RLNG!P47</f>
        <v>0</v>
      </c>
      <c r="K47">
        <f>Bawana_Spot!P47</f>
        <v>330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975.93719851042169</v>
      </c>
      <c r="P47" s="36">
        <v>112.8</v>
      </c>
      <c r="Q47" s="36">
        <v>0</v>
      </c>
      <c r="R47" s="38">
        <v>46.999999999999993</v>
      </c>
      <c r="S47" s="38">
        <v>0</v>
      </c>
      <c r="T47" s="37">
        <f>SUMPRODUCT(LTA!J47:AN47,LTA!J$101:AN$101,LTA!J$103:AN$103)</f>
        <v>541.54999999999995</v>
      </c>
      <c r="U47" s="37">
        <f>SUMPRODUCT(LTA!J47:AN47,LTA!J$102:AN$102,LTA!J$103:AN$103)</f>
        <v>59.44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1.98</v>
      </c>
      <c r="AB47" s="75">
        <f>-STOA!N47</f>
        <v>-161.30000000000001</v>
      </c>
      <c r="AC47">
        <f t="shared" si="0"/>
        <v>21.70909268565919</v>
      </c>
      <c r="AD47">
        <f t="shared" si="1"/>
        <v>1972.5442345514577</v>
      </c>
      <c r="AE47">
        <f>'IDT-1'!B47</f>
        <v>0</v>
      </c>
      <c r="AF47" s="24"/>
      <c r="AG47">
        <f t="shared" si="2"/>
        <v>1972.5442345514577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-74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4.7143600000000001</v>
      </c>
      <c r="E48">
        <f>GT_NG!P48</f>
        <v>12.364598866686547</v>
      </c>
      <c r="F48">
        <f>GT_Spot!P48</f>
        <v>0</v>
      </c>
      <c r="G48">
        <f>PPCL_NG!P48</f>
        <v>43.867169860009035</v>
      </c>
      <c r="H48">
        <f>PPCL_Spot!P48</f>
        <v>0</v>
      </c>
      <c r="I48">
        <f>Bawana_NG!P48</f>
        <v>99.9</v>
      </c>
      <c r="J48">
        <f>Bawana_RLNG!P48</f>
        <v>0</v>
      </c>
      <c r="K48">
        <f>Bawana_Spot!P48</f>
        <v>330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963.73449631395431</v>
      </c>
      <c r="P48" s="36">
        <v>112.8</v>
      </c>
      <c r="Q48" s="36">
        <v>0</v>
      </c>
      <c r="R48" s="38">
        <v>46.999999999999993</v>
      </c>
      <c r="S48" s="38">
        <v>0</v>
      </c>
      <c r="T48" s="37">
        <f>SUMPRODUCT(LTA!J48:AN48,LTA!J$101:AN$101,LTA!J$103:AN$103)</f>
        <v>554.80999999999995</v>
      </c>
      <c r="U48" s="37">
        <f>SUMPRODUCT(LTA!J48:AN48,LTA!J$102:AN$102,LTA!J$103:AN$103)</f>
        <v>59.44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1.98</v>
      </c>
      <c r="AB48" s="75">
        <f>-STOA!N48</f>
        <v>-161.30000000000001</v>
      </c>
      <c r="AC48">
        <f t="shared" si="0"/>
        <v>21.789421926507842</v>
      </c>
      <c r="AD48">
        <f t="shared" si="1"/>
        <v>1965.5212031141421</v>
      </c>
      <c r="AE48">
        <f>'IDT-1'!B48</f>
        <v>0</v>
      </c>
      <c r="AF48" s="24"/>
      <c r="AG48">
        <f t="shared" si="2"/>
        <v>1965.5212031141421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-82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4.7143600000000001</v>
      </c>
      <c r="E49">
        <f>GT_NG!P49</f>
        <v>12.364598866686547</v>
      </c>
      <c r="F49">
        <f>GT_Spot!P49</f>
        <v>0</v>
      </c>
      <c r="G49">
        <f>PPCL_NG!P49</f>
        <v>43.867169860009035</v>
      </c>
      <c r="H49">
        <f>PPCL_Spot!P49</f>
        <v>0</v>
      </c>
      <c r="I49">
        <f>Bawana_NG!P49</f>
        <v>99.936096246240382</v>
      </c>
      <c r="J49">
        <f>Bawana_RLNG!P49</f>
        <v>0</v>
      </c>
      <c r="K49">
        <f>Bawana_Spot!P49</f>
        <v>330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962.5908253050336</v>
      </c>
      <c r="P49" s="36">
        <v>112.8</v>
      </c>
      <c r="Q49" s="36">
        <v>0</v>
      </c>
      <c r="R49" s="38">
        <v>46.999999999999993</v>
      </c>
      <c r="S49" s="38">
        <v>0</v>
      </c>
      <c r="T49" s="37">
        <f>SUMPRODUCT(LTA!J49:AN49,LTA!J$101:AN$101,LTA!J$103:AN$103)</f>
        <v>555.48</v>
      </c>
      <c r="U49" s="37">
        <f>SUMPRODUCT(LTA!J49:AN49,LTA!J$102:AN$102,LTA!J$103:AN$103)</f>
        <v>58.48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1.98</v>
      </c>
      <c r="AB49" s="75">
        <f>-STOA!N49</f>
        <v>-161.30000000000001</v>
      </c>
      <c r="AC49">
        <f t="shared" si="0"/>
        <v>21.883660798862596</v>
      </c>
      <c r="AD49">
        <f t="shared" si="1"/>
        <v>1952.0293894791068</v>
      </c>
      <c r="AE49">
        <f>'IDT-1'!B49</f>
        <v>0</v>
      </c>
      <c r="AF49" s="24"/>
      <c r="AG49">
        <f t="shared" si="2"/>
        <v>1952.0293894791068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-94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4.7143600000000001</v>
      </c>
      <c r="E50">
        <f>GT_NG!P50</f>
        <v>12.364598866686547</v>
      </c>
      <c r="F50">
        <f>GT_Spot!P50</f>
        <v>0</v>
      </c>
      <c r="G50">
        <f>PPCL_NG!P50</f>
        <v>43.867169860009035</v>
      </c>
      <c r="H50">
        <f>PPCL_Spot!P50</f>
        <v>0</v>
      </c>
      <c r="I50">
        <f>Bawana_NG!P50</f>
        <v>99.936096246240382</v>
      </c>
      <c r="J50">
        <f>Bawana_RLNG!P50</f>
        <v>0</v>
      </c>
      <c r="K50">
        <f>Bawana_Spot!P50</f>
        <v>330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962.5908253050336</v>
      </c>
      <c r="P50" s="36">
        <v>112.8</v>
      </c>
      <c r="Q50" s="36">
        <v>0</v>
      </c>
      <c r="R50" s="38">
        <v>46.999999999999993</v>
      </c>
      <c r="S50" s="38">
        <v>0</v>
      </c>
      <c r="T50" s="37">
        <f>SUMPRODUCT(LTA!J50:AN50,LTA!J$101:AN$101,LTA!J$103:AN$103)</f>
        <v>556.59</v>
      </c>
      <c r="U50" s="37">
        <f>SUMPRODUCT(LTA!J50:AN50,LTA!J$102:AN$102,LTA!J$103:AN$103)</f>
        <v>58.48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1.98</v>
      </c>
      <c r="AB50" s="75">
        <f>-STOA!N50</f>
        <v>-161.30000000000001</v>
      </c>
      <c r="AC50">
        <f t="shared" si="0"/>
        <v>21.813525651162841</v>
      </c>
      <c r="AD50">
        <f t="shared" si="1"/>
        <v>1962.2095246268068</v>
      </c>
      <c r="AE50">
        <f>'IDT-1'!B50</f>
        <v>0</v>
      </c>
      <c r="AF50" s="24"/>
      <c r="AG50">
        <f t="shared" si="2"/>
        <v>1962.2095246268068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-85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4.7143600000000001</v>
      </c>
      <c r="E51">
        <f>GT_NG!P51</f>
        <v>12.364598866686547</v>
      </c>
      <c r="F51">
        <f>GT_Spot!P51</f>
        <v>0</v>
      </c>
      <c r="G51">
        <f>PPCL_NG!P51</f>
        <v>43.867169860009035</v>
      </c>
      <c r="H51">
        <f>PPCL_Spot!P51</f>
        <v>0</v>
      </c>
      <c r="I51">
        <f>Bawana_NG!P51</f>
        <v>99.936096246240382</v>
      </c>
      <c r="J51">
        <f>Bawana_RLNG!P51</f>
        <v>0</v>
      </c>
      <c r="K51">
        <f>Bawana_Spot!P51</f>
        <v>330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955.04101750317602</v>
      </c>
      <c r="P51" s="36">
        <v>112.8</v>
      </c>
      <c r="Q51" s="36">
        <v>0</v>
      </c>
      <c r="R51" s="38">
        <v>46.999999999999993</v>
      </c>
      <c r="S51" s="38">
        <v>0</v>
      </c>
      <c r="T51" s="37">
        <f>SUMPRODUCT(LTA!J51:AN51,LTA!J$101:AN$101,LTA!J$103:AN$103)</f>
        <v>557.04</v>
      </c>
      <c r="U51" s="37">
        <f>SUMPRODUCT(LTA!J51:AN51,LTA!J$102:AN$102,LTA!J$103:AN$103)</f>
        <v>58.48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1.98</v>
      </c>
      <c r="AB51" s="75">
        <f>-STOA!N51</f>
        <v>-161.30000000000001</v>
      </c>
      <c r="AC51">
        <f t="shared" si="0"/>
        <v>21.431434751707464</v>
      </c>
      <c r="AD51">
        <f t="shared" si="1"/>
        <v>1991.4918077244047</v>
      </c>
      <c r="AE51">
        <f>'IDT-1'!B51</f>
        <v>0</v>
      </c>
      <c r="AF51" s="24"/>
      <c r="AG51">
        <f t="shared" si="2"/>
        <v>1991.4918077244047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-49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4.7143600000000001</v>
      </c>
      <c r="E52">
        <f>GT_NG!P52</f>
        <v>12.364598866686547</v>
      </c>
      <c r="F52">
        <f>GT_Spot!P52</f>
        <v>0</v>
      </c>
      <c r="G52">
        <f>PPCL_NG!P52</f>
        <v>43.867169860009035</v>
      </c>
      <c r="H52">
        <f>PPCL_Spot!P52</f>
        <v>0</v>
      </c>
      <c r="I52">
        <f>Bawana_NG!P52</f>
        <v>99.936096246240382</v>
      </c>
      <c r="J52">
        <f>Bawana_RLNG!P52</f>
        <v>0</v>
      </c>
      <c r="K52">
        <f>Bawana_Spot!P52</f>
        <v>330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955.9796868353319</v>
      </c>
      <c r="P52" s="36">
        <v>112.8</v>
      </c>
      <c r="Q52" s="36">
        <v>0</v>
      </c>
      <c r="R52" s="38">
        <v>46.999999999999993</v>
      </c>
      <c r="S52" s="38">
        <v>0</v>
      </c>
      <c r="T52" s="37">
        <f>SUMPRODUCT(LTA!J52:AN52,LTA!J$101:AN$101,LTA!J$103:AN$103)</f>
        <v>556.76</v>
      </c>
      <c r="U52" s="37">
        <f>SUMPRODUCT(LTA!J52:AN52,LTA!J$102:AN$102,LTA!J$103:AN$103)</f>
        <v>61.48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1.98</v>
      </c>
      <c r="AB52" s="75">
        <f>-STOA!N52</f>
        <v>-161.30000000000001</v>
      </c>
      <c r="AC52">
        <f t="shared" si="0"/>
        <v>21.445874786786042</v>
      </c>
      <c r="AD52">
        <f t="shared" si="1"/>
        <v>1997.1360370214816</v>
      </c>
      <c r="AE52">
        <f>'IDT-1'!B52</f>
        <v>0</v>
      </c>
      <c r="AF52" s="24"/>
      <c r="AG52">
        <f t="shared" si="2"/>
        <v>1997.1360370214816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-47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4.7143600000000001</v>
      </c>
      <c r="E53">
        <f>GT_NG!P53</f>
        <v>12.364598866686547</v>
      </c>
      <c r="F53">
        <f>GT_Spot!P53</f>
        <v>0</v>
      </c>
      <c r="G53">
        <f>PPCL_NG!P53</f>
        <v>44.147151796658271</v>
      </c>
      <c r="H53">
        <f>PPCL_Spot!P53</f>
        <v>0</v>
      </c>
      <c r="I53">
        <f>Bawana_NG!P53</f>
        <v>99.936096246240382</v>
      </c>
      <c r="J53">
        <f>Bawana_RLNG!P53</f>
        <v>0</v>
      </c>
      <c r="K53">
        <f>Bawana_Spot!P53</f>
        <v>330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957.3954921450254</v>
      </c>
      <c r="P53" s="36">
        <v>112.8</v>
      </c>
      <c r="Q53" s="36">
        <v>0</v>
      </c>
      <c r="R53" s="38">
        <v>46.999999999999993</v>
      </c>
      <c r="S53" s="38">
        <v>0</v>
      </c>
      <c r="T53" s="37">
        <f>SUMPRODUCT(LTA!J53:AN53,LTA!J$101:AN$101,LTA!J$103:AN$103)</f>
        <v>556.95000000000005</v>
      </c>
      <c r="U53" s="37">
        <f>SUMPRODUCT(LTA!J53:AN53,LTA!J$102:AN$102,LTA!J$103:AN$103)</f>
        <v>61.54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1.98</v>
      </c>
      <c r="AB53" s="75">
        <f>-STOA!N53</f>
        <v>-161.30000000000001</v>
      </c>
      <c r="AC53">
        <f t="shared" si="0"/>
        <v>21.04572572101068</v>
      </c>
      <c r="AD53">
        <f t="shared" si="1"/>
        <v>2046.4819733335996</v>
      </c>
      <c r="AE53">
        <f>'IDT-1'!B53</f>
        <v>0</v>
      </c>
      <c r="AF53" s="24"/>
      <c r="AG53">
        <f t="shared" si="2"/>
        <v>2046.4819733335996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4.7143600000000001</v>
      </c>
      <c r="E54">
        <f>GT_NG!P54</f>
        <v>11.36904395942207</v>
      </c>
      <c r="F54">
        <f>GT_Spot!P54</f>
        <v>0</v>
      </c>
      <c r="G54">
        <f>PPCL_NG!P54</f>
        <v>43.01</v>
      </c>
      <c r="H54">
        <f>PPCL_Spot!P54</f>
        <v>0</v>
      </c>
      <c r="I54">
        <f>Bawana_NG!P54</f>
        <v>99.936096246240382</v>
      </c>
      <c r="J54">
        <f>Bawana_RLNG!P54</f>
        <v>0</v>
      </c>
      <c r="K54">
        <f>Bawana_Spot!P54</f>
        <v>305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957.3954921450254</v>
      </c>
      <c r="P54" s="36">
        <v>112.8</v>
      </c>
      <c r="Q54" s="36">
        <v>0</v>
      </c>
      <c r="R54" s="38">
        <v>46.999999999999993</v>
      </c>
      <c r="S54" s="38">
        <v>0</v>
      </c>
      <c r="T54" s="37">
        <f>SUMPRODUCT(LTA!J54:AN54,LTA!J$101:AN$101,LTA!J$103:AN$103)</f>
        <v>556.19000000000005</v>
      </c>
      <c r="U54" s="37">
        <f>SUMPRODUCT(LTA!J54:AN54,LTA!J$102:AN$102,LTA!J$103:AN$103)</f>
        <v>61.57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1.98</v>
      </c>
      <c r="AB54" s="75">
        <f>-STOA!N54</f>
        <v>-161.30000000000001</v>
      </c>
      <c r="AC54">
        <f t="shared" si="0"/>
        <v>20.800533902016156</v>
      </c>
      <c r="AD54">
        <f t="shared" si="1"/>
        <v>2018.8644584486715</v>
      </c>
      <c r="AE54">
        <f>'IDT-1'!B54</f>
        <v>0</v>
      </c>
      <c r="AF54" s="24"/>
      <c r="AG54">
        <f t="shared" si="2"/>
        <v>2018.8644584486715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4.7143600000000001</v>
      </c>
      <c r="E55">
        <f>GT_NG!P55</f>
        <v>11.36904395942207</v>
      </c>
      <c r="F55">
        <f>GT_Spot!P55</f>
        <v>0</v>
      </c>
      <c r="G55">
        <f>PPCL_NG!P55</f>
        <v>43.28286641499438</v>
      </c>
      <c r="H55">
        <f>PPCL_Spot!P55</f>
        <v>0</v>
      </c>
      <c r="I55">
        <f>Bawana_NG!P55</f>
        <v>99.936096246240382</v>
      </c>
      <c r="J55">
        <f>Bawana_RLNG!P55</f>
        <v>0</v>
      </c>
      <c r="K55">
        <f>Bawana_Spot!P55</f>
        <v>250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956.52422733906019</v>
      </c>
      <c r="P55" s="36">
        <v>112.8</v>
      </c>
      <c r="Q55" s="36">
        <v>0</v>
      </c>
      <c r="R55" s="38">
        <v>46.999999999999993</v>
      </c>
      <c r="S55" s="38">
        <v>0</v>
      </c>
      <c r="T55" s="37">
        <f>SUMPRODUCT(LTA!J55:AN55,LTA!J$101:AN$101,LTA!J$103:AN$103)</f>
        <v>555.11</v>
      </c>
      <c r="U55" s="37">
        <f>SUMPRODUCT(LTA!J55:AN55,LTA!J$102:AN$102,LTA!J$103:AN$103)</f>
        <v>61.54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1.98</v>
      </c>
      <c r="AB55" s="75">
        <f>-STOA!N55</f>
        <v>-161.30000000000001</v>
      </c>
      <c r="AC55">
        <f t="shared" si="0"/>
        <v>20.390281271397569</v>
      </c>
      <c r="AD55">
        <f t="shared" si="1"/>
        <v>1952.5663126883196</v>
      </c>
      <c r="AE55">
        <f>'IDT-1'!B55</f>
        <v>0</v>
      </c>
      <c r="AF55" s="24"/>
      <c r="AG55">
        <f t="shared" si="2"/>
        <v>1952.5663126883196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-10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4.7143600000000001</v>
      </c>
      <c r="E56">
        <f>GT_NG!P56</f>
        <v>11.36904395942207</v>
      </c>
      <c r="F56">
        <f>GT_Spot!P56</f>
        <v>0</v>
      </c>
      <c r="G56">
        <f>PPCL_NG!P56</f>
        <v>43.28286641499438</v>
      </c>
      <c r="H56">
        <f>PPCL_Spot!P56</f>
        <v>0</v>
      </c>
      <c r="I56">
        <f>Bawana_NG!P56</f>
        <v>99.936096246240382</v>
      </c>
      <c r="J56">
        <f>Bawana_RLNG!P56</f>
        <v>0</v>
      </c>
      <c r="K56">
        <f>Bawana_Spot!P56</f>
        <v>250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956.52422733906019</v>
      </c>
      <c r="P56" s="36">
        <v>112.8</v>
      </c>
      <c r="Q56" s="36">
        <v>0</v>
      </c>
      <c r="R56" s="38">
        <v>46.999999999999993</v>
      </c>
      <c r="S56" s="38">
        <v>0</v>
      </c>
      <c r="T56" s="37">
        <f>SUMPRODUCT(LTA!J56:AN56,LTA!J$101:AN$101,LTA!J$103:AN$103)</f>
        <v>553.4</v>
      </c>
      <c r="U56" s="37">
        <f>SUMPRODUCT(LTA!J56:AN56,LTA!J$102:AN$102,LTA!J$103:AN$103)</f>
        <v>61.599999999999994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1.98</v>
      </c>
      <c r="AB56" s="75">
        <f>-STOA!N56</f>
        <v>-161.30000000000001</v>
      </c>
      <c r="AC56">
        <f t="shared" si="0"/>
        <v>20.286979996175614</v>
      </c>
      <c r="AD56">
        <f t="shared" si="1"/>
        <v>1961.0196139635414</v>
      </c>
      <c r="AE56">
        <f>'IDT-1'!B56</f>
        <v>0</v>
      </c>
      <c r="AF56" s="24"/>
      <c r="AG56">
        <f t="shared" si="2"/>
        <v>1961.0196139635414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4.7143600000000001</v>
      </c>
      <c r="E57">
        <f>GT_NG!P57</f>
        <v>11.36904395942207</v>
      </c>
      <c r="F57">
        <f>GT_Spot!P57</f>
        <v>0</v>
      </c>
      <c r="G57">
        <f>PPCL_NG!P57</f>
        <v>43.28286641499438</v>
      </c>
      <c r="H57">
        <f>PPCL_Spot!P57</f>
        <v>0</v>
      </c>
      <c r="I57">
        <f>Bawana_NG!P57</f>
        <v>99.936096246240382</v>
      </c>
      <c r="J57">
        <f>Bawana_RLNG!P57</f>
        <v>0</v>
      </c>
      <c r="K57">
        <f>Bawana_Spot!P57</f>
        <v>270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955.95239205419557</v>
      </c>
      <c r="P57" s="36">
        <v>112.8</v>
      </c>
      <c r="Q57" s="36">
        <v>0</v>
      </c>
      <c r="R57" s="38">
        <v>46.999999999999993</v>
      </c>
      <c r="S57" s="38">
        <v>0</v>
      </c>
      <c r="T57" s="37">
        <f>SUMPRODUCT(LTA!J57:AN57,LTA!J$101:AN$101,LTA!J$103:AN$103)</f>
        <v>551.40000000000009</v>
      </c>
      <c r="U57" s="37">
        <f>SUMPRODUCT(LTA!J57:AN57,LTA!J$102:AN$102,LTA!J$103:AN$103)</f>
        <v>61.709999999999994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1.98</v>
      </c>
      <c r="AB57" s="75">
        <f>-STOA!N57</f>
        <v>-161.30000000000001</v>
      </c>
      <c r="AC57">
        <f t="shared" si="0"/>
        <v>20.627756523634904</v>
      </c>
      <c r="AD57">
        <f t="shared" si="1"/>
        <v>1957.2170021512175</v>
      </c>
      <c r="AE57">
        <f>'IDT-1'!B57</f>
        <v>0</v>
      </c>
      <c r="AF57" s="24"/>
      <c r="AG57">
        <f t="shared" si="2"/>
        <v>1957.2170021512175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-21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4.7143600000000001</v>
      </c>
      <c r="E58">
        <f>GT_NG!P58</f>
        <v>11.36904395942207</v>
      </c>
      <c r="F58">
        <f>GT_Spot!P58</f>
        <v>0</v>
      </c>
      <c r="G58">
        <f>PPCL_NG!P58</f>
        <v>43.28286641499438</v>
      </c>
      <c r="H58">
        <f>PPCL_Spot!P58</f>
        <v>0</v>
      </c>
      <c r="I58">
        <f>Bawana_NG!P58</f>
        <v>99.936096246240382</v>
      </c>
      <c r="J58">
        <f>Bawana_RLNG!P58</f>
        <v>0</v>
      </c>
      <c r="K58">
        <f>Bawana_Spot!P58</f>
        <v>290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955.95239205419557</v>
      </c>
      <c r="P58" s="36">
        <v>112.8</v>
      </c>
      <c r="Q58" s="36">
        <v>0</v>
      </c>
      <c r="R58" s="38">
        <v>46.999999999999993</v>
      </c>
      <c r="S58" s="38">
        <v>0</v>
      </c>
      <c r="T58" s="37">
        <f>SUMPRODUCT(LTA!J58:AN58,LTA!J$101:AN$101,LTA!J$103:AN$103)</f>
        <v>549.11</v>
      </c>
      <c r="U58" s="37">
        <f>SUMPRODUCT(LTA!J58:AN58,LTA!J$102:AN$102,LTA!J$103:AN$103)</f>
        <v>62.54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1.98</v>
      </c>
      <c r="AB58" s="75">
        <f>-STOA!N58</f>
        <v>-161.30000000000001</v>
      </c>
      <c r="AC58">
        <f t="shared" si="0"/>
        <v>20.773152268590515</v>
      </c>
      <c r="AD58">
        <f t="shared" si="1"/>
        <v>1977.6116064062617</v>
      </c>
      <c r="AE58">
        <f>'IDT-1'!B58</f>
        <v>0</v>
      </c>
      <c r="AF58" s="24"/>
      <c r="AG58">
        <f t="shared" si="2"/>
        <v>1977.6116064062617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-19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4.7143600000000001</v>
      </c>
      <c r="E59">
        <f>GT_NG!P59</f>
        <v>11.36904395942207</v>
      </c>
      <c r="F59">
        <f>GT_Spot!P59</f>
        <v>0</v>
      </c>
      <c r="G59">
        <f>PPCL_NG!P59</f>
        <v>42.437151869002079</v>
      </c>
      <c r="H59">
        <f>PPCL_Spot!P59</f>
        <v>0</v>
      </c>
      <c r="I59">
        <f>Bawana_NG!P59</f>
        <v>99.936096246240382</v>
      </c>
      <c r="J59">
        <f>Bawana_RLNG!P59</f>
        <v>0</v>
      </c>
      <c r="K59">
        <f>Bawana_Spot!P59</f>
        <v>330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961.74352172042154</v>
      </c>
      <c r="P59" s="36">
        <v>112.8</v>
      </c>
      <c r="Q59" s="36">
        <v>0</v>
      </c>
      <c r="R59" s="38">
        <v>46.999999999999993</v>
      </c>
      <c r="S59" s="38">
        <v>0</v>
      </c>
      <c r="T59" s="37">
        <f>SUMPRODUCT(LTA!J59:AN59,LTA!J$101:AN$101,LTA!J$103:AN$103)</f>
        <v>544.70000000000005</v>
      </c>
      <c r="U59" s="37">
        <f>SUMPRODUCT(LTA!J59:AN59,LTA!J$102:AN$102,LTA!J$103:AN$103)</f>
        <v>64.88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4.22</v>
      </c>
      <c r="Z59" s="34">
        <f>IEX!N59</f>
        <v>0</v>
      </c>
      <c r="AA59" s="75">
        <f>STOA!H59</f>
        <v>1.98</v>
      </c>
      <c r="AB59" s="75">
        <f>-STOA!N59</f>
        <v>-161.30000000000001</v>
      </c>
      <c r="AC59">
        <f t="shared" si="0"/>
        <v>21.544310895014188</v>
      </c>
      <c r="AD59">
        <f t="shared" si="1"/>
        <v>1986.1258629000715</v>
      </c>
      <c r="AE59">
        <f>'IDT-1'!B59</f>
        <v>0</v>
      </c>
      <c r="AF59" s="24"/>
      <c r="AG59">
        <f t="shared" si="2"/>
        <v>1986.1258629000715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-58</v>
      </c>
      <c r="AM59" s="34">
        <f>RTM_PXI!H59</f>
        <v>0</v>
      </c>
      <c r="AN59" s="34">
        <f>RTM_PXI!N59</f>
        <v>0</v>
      </c>
      <c r="AO59" s="149">
        <f>GDAM_IEX!H59</f>
        <v>1.19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4.7143600000000001</v>
      </c>
      <c r="E60">
        <f>GT_NG!P60</f>
        <v>11.36904395942207</v>
      </c>
      <c r="F60">
        <f>GT_Spot!P60</f>
        <v>0</v>
      </c>
      <c r="G60">
        <f>PPCL_NG!P60</f>
        <v>42.17</v>
      </c>
      <c r="H60">
        <f>PPCL_Spot!P60</f>
        <v>0</v>
      </c>
      <c r="I60">
        <f>Bawana_NG!P60</f>
        <v>99.936096246240382</v>
      </c>
      <c r="J60">
        <f>Bawana_RLNG!P60</f>
        <v>0</v>
      </c>
      <c r="K60">
        <f>Bawana_Spot!P60</f>
        <v>330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961.74104915370731</v>
      </c>
      <c r="P60" s="36">
        <v>112.8</v>
      </c>
      <c r="Q60" s="36">
        <v>0</v>
      </c>
      <c r="R60" s="38">
        <v>46.999999999999993</v>
      </c>
      <c r="S60" s="38">
        <v>0</v>
      </c>
      <c r="T60" s="37">
        <f>SUMPRODUCT(LTA!J60:AN60,LTA!J$101:AN$101,LTA!J$103:AN$103)</f>
        <v>542.71</v>
      </c>
      <c r="U60" s="37">
        <f>SUMPRODUCT(LTA!J60:AN60,LTA!J$102:AN$102,LTA!J$103:AN$103)</f>
        <v>66.14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28.56</v>
      </c>
      <c r="Z60" s="34">
        <f>IEX!N60</f>
        <v>0</v>
      </c>
      <c r="AA60" s="75">
        <f>STOA!H60</f>
        <v>1.98</v>
      </c>
      <c r="AB60" s="75">
        <f>-STOA!N60</f>
        <v>-161.30000000000001</v>
      </c>
      <c r="AC60">
        <f t="shared" si="0"/>
        <v>21.75407743484671</v>
      </c>
      <c r="AD60">
        <f t="shared" si="1"/>
        <v>2021.8064719245224</v>
      </c>
      <c r="AE60">
        <f>'IDT-1'!B60</f>
        <v>0</v>
      </c>
      <c r="AF60" s="24"/>
      <c r="AG60">
        <f t="shared" si="2"/>
        <v>2021.8064719245224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-52</v>
      </c>
      <c r="AM60" s="34">
        <f>RTM_PXI!H60</f>
        <v>0</v>
      </c>
      <c r="AN60" s="34">
        <f>RTM_PXI!N60</f>
        <v>0</v>
      </c>
      <c r="AO60" s="149">
        <f>GDAM_IEX!H60</f>
        <v>7.74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4.7143600000000001</v>
      </c>
      <c r="E61">
        <f>GT_NG!P61</f>
        <v>11.36904395942207</v>
      </c>
      <c r="F61">
        <f>GT_Spot!P61</f>
        <v>0</v>
      </c>
      <c r="G61">
        <f>PPCL_NG!P61</f>
        <v>42.17</v>
      </c>
      <c r="H61">
        <f>PPCL_Spot!P61</f>
        <v>0</v>
      </c>
      <c r="I61">
        <f>Bawana_NG!P61</f>
        <v>99.936096246240382</v>
      </c>
      <c r="J61">
        <f>Bawana_RLNG!P61</f>
        <v>0</v>
      </c>
      <c r="K61">
        <f>Bawana_Spot!P61</f>
        <v>330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959.79333711254208</v>
      </c>
      <c r="P61" s="36">
        <v>112.8</v>
      </c>
      <c r="Q61" s="36">
        <v>0</v>
      </c>
      <c r="R61" s="38">
        <v>46.999999999999993</v>
      </c>
      <c r="S61" s="38">
        <v>0</v>
      </c>
      <c r="T61" s="37">
        <f>SUMPRODUCT(LTA!J61:AN61,LTA!J$101:AN$101,LTA!J$103:AN$103)</f>
        <v>532.52</v>
      </c>
      <c r="U61" s="37">
        <f>SUMPRODUCT(LTA!J61:AN61,LTA!J$102:AN$102,LTA!J$103:AN$103)</f>
        <v>67.539999999999992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35.159999999999997</v>
      </c>
      <c r="Z61" s="34">
        <f>IEX!N61</f>
        <v>0</v>
      </c>
      <c r="AA61" s="75">
        <f>STOA!H61</f>
        <v>1.98</v>
      </c>
      <c r="AB61" s="75">
        <f>-STOA!N61</f>
        <v>-161.30000000000001</v>
      </c>
      <c r="AC61">
        <f t="shared" si="0"/>
        <v>21.946502501894951</v>
      </c>
      <c r="AD61">
        <f t="shared" si="1"/>
        <v>1997.2763348163089</v>
      </c>
      <c r="AE61">
        <f>'IDT-1'!B61</f>
        <v>22</v>
      </c>
      <c r="AF61" s="24"/>
      <c r="AG61">
        <f t="shared" si="2"/>
        <v>2019.2763348163089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-75</v>
      </c>
      <c r="AM61" s="34">
        <f>RTM_PXI!H61</f>
        <v>0</v>
      </c>
      <c r="AN61" s="34">
        <f>RTM_PXI!N61</f>
        <v>0</v>
      </c>
      <c r="AO61" s="149">
        <f>GDAM_IEX!H61</f>
        <v>10.54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4.7143600000000001</v>
      </c>
      <c r="E62">
        <f>GT_NG!P62</f>
        <v>11.36904395942207</v>
      </c>
      <c r="F62">
        <f>GT_Spot!P62</f>
        <v>0</v>
      </c>
      <c r="G62">
        <f>PPCL_NG!P62</f>
        <v>42.17</v>
      </c>
      <c r="H62">
        <f>PPCL_Spot!P62</f>
        <v>0</v>
      </c>
      <c r="I62">
        <f>Bawana_NG!P62</f>
        <v>99.936096246240382</v>
      </c>
      <c r="J62">
        <f>Bawana_RLNG!P62</f>
        <v>0</v>
      </c>
      <c r="K62">
        <f>Bawana_Spot!P62</f>
        <v>330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962.56522525272396</v>
      </c>
      <c r="P62" s="36">
        <v>112.8</v>
      </c>
      <c r="Q62" s="36">
        <v>0</v>
      </c>
      <c r="R62" s="38">
        <v>46.999999999999993</v>
      </c>
      <c r="S62" s="38">
        <v>0</v>
      </c>
      <c r="T62" s="37">
        <f>SUMPRODUCT(LTA!J62:AN62,LTA!J$101:AN$101,LTA!J$103:AN$103)</f>
        <v>516.41000000000008</v>
      </c>
      <c r="U62" s="37">
        <f>SUMPRODUCT(LTA!J62:AN62,LTA!J$102:AN$102,LTA!J$103:AN$103)</f>
        <v>69.41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31.51</v>
      </c>
      <c r="Z62" s="34">
        <f>IEX!N62</f>
        <v>0</v>
      </c>
      <c r="AA62" s="75">
        <f>STOA!H62</f>
        <v>1.98</v>
      </c>
      <c r="AB62" s="75">
        <f>-STOA!N62</f>
        <v>-161.30000000000001</v>
      </c>
      <c r="AC62">
        <f t="shared" si="0"/>
        <v>21.661733077173434</v>
      </c>
      <c r="AD62">
        <f t="shared" si="1"/>
        <v>1997.342992381213</v>
      </c>
      <c r="AE62">
        <f>'IDT-1'!B62</f>
        <v>48</v>
      </c>
      <c r="AF62" s="24"/>
      <c r="AG62">
        <f t="shared" si="2"/>
        <v>2045.342992381213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-59</v>
      </c>
      <c r="AM62" s="34">
        <f>RTM_PXI!H62</f>
        <v>0</v>
      </c>
      <c r="AN62" s="34">
        <f>RTM_PXI!N62</f>
        <v>0</v>
      </c>
      <c r="AO62" s="149">
        <f>GDAM_IEX!H62</f>
        <v>9.44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4.7143600000000001</v>
      </c>
      <c r="E63">
        <f>GT_NG!P63</f>
        <v>11.36904395942207</v>
      </c>
      <c r="F63">
        <f>GT_Spot!P63</f>
        <v>0</v>
      </c>
      <c r="G63">
        <f>PPCL_NG!P63</f>
        <v>42.17</v>
      </c>
      <c r="H63">
        <f>PPCL_Spot!P63</f>
        <v>0</v>
      </c>
      <c r="I63">
        <f>Bawana_NG!P63</f>
        <v>99.936096246240382</v>
      </c>
      <c r="J63">
        <f>Bawana_RLNG!P63</f>
        <v>0</v>
      </c>
      <c r="K63">
        <f>Bawana_Spot!P63</f>
        <v>300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989.61533927474659</v>
      </c>
      <c r="P63" s="36">
        <v>112.8</v>
      </c>
      <c r="Q63" s="36">
        <v>0</v>
      </c>
      <c r="R63" s="38">
        <v>47</v>
      </c>
      <c r="S63" s="38">
        <v>0</v>
      </c>
      <c r="T63" s="37">
        <f>SUMPRODUCT(LTA!J63:AN63,LTA!J$101:AN$101,LTA!J$103:AN$103)</f>
        <v>491.46000000000004</v>
      </c>
      <c r="U63" s="37">
        <f>SUMPRODUCT(LTA!J63:AN63,LTA!J$102:AN$102,LTA!J$103:AN$103)</f>
        <v>71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29.79</v>
      </c>
      <c r="Z63" s="34">
        <f>IEX!N63</f>
        <v>0</v>
      </c>
      <c r="AA63" s="75">
        <f>STOA!H63</f>
        <v>1.98</v>
      </c>
      <c r="AB63" s="75">
        <f>-STOA!N63</f>
        <v>-161.30000000000001</v>
      </c>
      <c r="AC63">
        <f t="shared" si="0"/>
        <v>21.753318926410653</v>
      </c>
      <c r="AD63">
        <f t="shared" si="1"/>
        <v>1931.3215205539987</v>
      </c>
      <c r="AE63">
        <f>'IDT-1'!B63</f>
        <v>108</v>
      </c>
      <c r="AF63" s="24"/>
      <c r="AG63">
        <f t="shared" si="2"/>
        <v>2039.3215205539987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-97</v>
      </c>
      <c r="AM63" s="34">
        <f>RTM_PXI!H63</f>
        <v>0</v>
      </c>
      <c r="AN63" s="34">
        <f>RTM_PXI!N63</f>
        <v>0</v>
      </c>
      <c r="AO63" s="149">
        <f>GDAM_IEX!H63</f>
        <v>9.5399999999999991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4.7143600000000001</v>
      </c>
      <c r="E64">
        <f>GT_NG!P64</f>
        <v>11.36904395942207</v>
      </c>
      <c r="F64">
        <f>GT_Spot!P64</f>
        <v>0</v>
      </c>
      <c r="G64">
        <f>PPCL_NG!P64</f>
        <v>42.17</v>
      </c>
      <c r="H64">
        <f>PPCL_Spot!P64</f>
        <v>0</v>
      </c>
      <c r="I64">
        <f>Bawana_NG!P64</f>
        <v>99.936096246240382</v>
      </c>
      <c r="J64">
        <f>Bawana_RLNG!P64</f>
        <v>0</v>
      </c>
      <c r="K64">
        <f>Bawana_Spot!P64</f>
        <v>250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1020.9211342214762</v>
      </c>
      <c r="P64" s="36">
        <v>112.8</v>
      </c>
      <c r="Q64" s="36">
        <v>0</v>
      </c>
      <c r="R64" s="38">
        <v>47.5</v>
      </c>
      <c r="S64" s="38">
        <v>0</v>
      </c>
      <c r="T64" s="37">
        <f>SUMPRODUCT(LTA!J64:AN64,LTA!J$101:AN$101,LTA!J$103:AN$103)</f>
        <v>460.91999999999996</v>
      </c>
      <c r="U64" s="37">
        <f>SUMPRODUCT(LTA!J64:AN64,LTA!J$102:AN$102,LTA!J$103:AN$103)</f>
        <v>71.27000000000001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66.7</v>
      </c>
      <c r="Z64" s="34">
        <f>IEX!N64</f>
        <v>0</v>
      </c>
      <c r="AA64" s="75">
        <f>STOA!H64</f>
        <v>1.98</v>
      </c>
      <c r="AB64" s="75">
        <f>-STOA!N64</f>
        <v>-161.30000000000001</v>
      </c>
      <c r="AC64">
        <f t="shared" si="0"/>
        <v>22.004939620085533</v>
      </c>
      <c r="AD64">
        <f t="shared" si="1"/>
        <v>1901.4056948070531</v>
      </c>
      <c r="AE64">
        <f>'IDT-1'!B64</f>
        <v>142</v>
      </c>
      <c r="AF64" s="24"/>
      <c r="AG64">
        <f t="shared" si="2"/>
        <v>2043.4056948070531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-126</v>
      </c>
      <c r="AM64" s="34">
        <f>RTM_PXI!H64</f>
        <v>0</v>
      </c>
      <c r="AN64" s="34">
        <f>RTM_PXI!N64</f>
        <v>0</v>
      </c>
      <c r="AO64" s="149">
        <f>GDAM_IEX!H64</f>
        <v>20.43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4.7143600000000001</v>
      </c>
      <c r="E65">
        <f>GT_NG!P65</f>
        <v>11.36904395942207</v>
      </c>
      <c r="F65">
        <f>GT_Spot!P65</f>
        <v>0</v>
      </c>
      <c r="G65">
        <f>PPCL_NG!P65</f>
        <v>42.707133749412797</v>
      </c>
      <c r="H65">
        <f>PPCL_Spot!P65</f>
        <v>0</v>
      </c>
      <c r="I65">
        <f>Bawana_NG!P65</f>
        <v>99.936096246240382</v>
      </c>
      <c r="J65">
        <f>Bawana_RLNG!P65</f>
        <v>0</v>
      </c>
      <c r="K65">
        <f>Bawana_Spot!P65</f>
        <v>250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1008.718432025009</v>
      </c>
      <c r="P65" s="36">
        <v>112.8</v>
      </c>
      <c r="Q65" s="36">
        <v>0</v>
      </c>
      <c r="R65" s="38">
        <v>47.5</v>
      </c>
      <c r="S65" s="38">
        <v>0</v>
      </c>
      <c r="T65" s="37">
        <f>SUMPRODUCT(LTA!J65:AN65,LTA!J$101:AN$101,LTA!J$103:AN$103)</f>
        <v>430.22999999999996</v>
      </c>
      <c r="U65" s="37">
        <f>SUMPRODUCT(LTA!J65:AN65,LTA!J$102:AN$102,LTA!J$103:AN$103)</f>
        <v>78.47999999999999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85.84</v>
      </c>
      <c r="Z65" s="34">
        <f>IEX!N65</f>
        <v>0</v>
      </c>
      <c r="AA65" s="75">
        <f>STOA!H65</f>
        <v>1.98</v>
      </c>
      <c r="AB65" s="75">
        <f>-STOA!N65</f>
        <v>-161.30000000000001</v>
      </c>
      <c r="AC65">
        <f t="shared" si="0"/>
        <v>22.027036148017796</v>
      </c>
      <c r="AD65">
        <f t="shared" si="1"/>
        <v>1879.7880298320663</v>
      </c>
      <c r="AE65">
        <f>'IDT-1'!B65</f>
        <v>152.19999999999999</v>
      </c>
      <c r="AF65" s="24"/>
      <c r="AG65">
        <f t="shared" si="2"/>
        <v>2031.9880298320663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-138</v>
      </c>
      <c r="AM65" s="34">
        <f>RTM_PXI!H65</f>
        <v>0</v>
      </c>
      <c r="AN65" s="34">
        <f>RTM_PXI!N65</f>
        <v>0</v>
      </c>
      <c r="AO65" s="149">
        <f>GDAM_IEX!H65</f>
        <v>26.84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4.7143600000000001</v>
      </c>
      <c r="E66">
        <f>GT_NG!P66</f>
        <v>11.36904395942207</v>
      </c>
      <c r="F66">
        <f>GT_Spot!P66</f>
        <v>0</v>
      </c>
      <c r="G66">
        <f>PPCL_NG!P66</f>
        <v>42.437151869002079</v>
      </c>
      <c r="H66">
        <f>PPCL_Spot!P66</f>
        <v>0</v>
      </c>
      <c r="I66">
        <f>Bawana_NG!P66</f>
        <v>99.936096246240382</v>
      </c>
      <c r="J66">
        <f>Bawana_RLNG!P66</f>
        <v>0</v>
      </c>
      <c r="K66">
        <f>Bawana_Spot!P66</f>
        <v>260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1008.718432025009</v>
      </c>
      <c r="P66" s="36">
        <v>112.8</v>
      </c>
      <c r="Q66" s="36">
        <v>0</v>
      </c>
      <c r="R66" s="38">
        <v>47.5</v>
      </c>
      <c r="S66" s="38">
        <v>0</v>
      </c>
      <c r="T66" s="37">
        <f>SUMPRODUCT(LTA!J66:AN66,LTA!J$101:AN$101,LTA!J$103:AN$103)</f>
        <v>388.64</v>
      </c>
      <c r="U66" s="37">
        <f>SUMPRODUCT(LTA!J66:AN66,LTA!J$102:AN$102,LTA!J$103:AN$103)</f>
        <v>78.38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113.35</v>
      </c>
      <c r="Z66" s="34">
        <f>IEX!N66</f>
        <v>0</v>
      </c>
      <c r="AA66" s="75">
        <f>STOA!H66</f>
        <v>1.98</v>
      </c>
      <c r="AB66" s="75">
        <f>-STOA!N66</f>
        <v>-161.30000000000001</v>
      </c>
      <c r="AC66">
        <f t="shared" si="0"/>
        <v>22.06873843499238</v>
      </c>
      <c r="AD66">
        <f t="shared" si="1"/>
        <v>1882.476345664681</v>
      </c>
      <c r="AE66">
        <f>'IDT-1'!B66</f>
        <v>138.18</v>
      </c>
      <c r="AF66" s="24"/>
      <c r="AG66">
        <f t="shared" si="2"/>
        <v>2020.6563456646811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-139</v>
      </c>
      <c r="AM66" s="34">
        <f>RTM_PXI!H66</f>
        <v>0</v>
      </c>
      <c r="AN66" s="34">
        <f>RTM_PXI!N66</f>
        <v>0</v>
      </c>
      <c r="AO66" s="149">
        <f>GDAM_IEX!H66</f>
        <v>35.020000000000003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4.7143600000000001</v>
      </c>
      <c r="E67">
        <f>GT_NG!P67</f>
        <v>11.36904395942207</v>
      </c>
      <c r="F67">
        <f>GT_Spot!P67</f>
        <v>0</v>
      </c>
      <c r="G67">
        <f>PPCL_NG!P67</f>
        <v>45</v>
      </c>
      <c r="H67">
        <f>PPCL_Spot!P67</f>
        <v>0</v>
      </c>
      <c r="I67">
        <f>Bawana_NG!P67</f>
        <v>99.936096246240382</v>
      </c>
      <c r="J67">
        <f>Bawana_RLNG!P67</f>
        <v>0</v>
      </c>
      <c r="K67">
        <f>Bawana_Spot!P67</f>
        <v>250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968.17943053494048</v>
      </c>
      <c r="P67" s="36">
        <v>112.8</v>
      </c>
      <c r="Q67" s="36">
        <v>0</v>
      </c>
      <c r="R67" s="38">
        <v>47.5</v>
      </c>
      <c r="S67" s="38">
        <v>0</v>
      </c>
      <c r="T67" s="37">
        <f>SUMPRODUCT(LTA!J67:AN67,LTA!J$101:AN$101,LTA!J$103:AN$103)</f>
        <v>349.06</v>
      </c>
      <c r="U67" s="37">
        <f>SUMPRODUCT(LTA!J67:AN67,LTA!J$102:AN$102,LTA!J$103:AN$103)</f>
        <v>77.539999999999992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220.93</v>
      </c>
      <c r="Z67" s="34">
        <f>IEX!N67</f>
        <v>0</v>
      </c>
      <c r="AA67" s="75">
        <f>STOA!H67</f>
        <v>1.88</v>
      </c>
      <c r="AB67" s="75">
        <f>-STOA!N67</f>
        <v>-161.30000000000001</v>
      </c>
      <c r="AC67">
        <f t="shared" si="0"/>
        <v>22.538739943221103</v>
      </c>
      <c r="AD67">
        <f t="shared" si="1"/>
        <v>1909.3001907973819</v>
      </c>
      <c r="AE67">
        <f>'IDT-1'!B67</f>
        <v>111.211</v>
      </c>
      <c r="AF67" s="24"/>
      <c r="AG67">
        <f t="shared" si="2"/>
        <v>2020.5111907973819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-152</v>
      </c>
      <c r="AM67" s="34">
        <f>RTM_PXI!H67</f>
        <v>0</v>
      </c>
      <c r="AN67" s="34">
        <f>RTM_PXI!N67</f>
        <v>0</v>
      </c>
      <c r="AO67" s="149">
        <f>GDAM_IEX!H67</f>
        <v>56.23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4.7143600000000001</v>
      </c>
      <c r="E68">
        <f>GT_NG!P68</f>
        <v>11.36904395942207</v>
      </c>
      <c r="F68">
        <f>GT_Spot!P68</f>
        <v>0</v>
      </c>
      <c r="G68">
        <f>PPCL_NG!P68</f>
        <v>45</v>
      </c>
      <c r="H68">
        <f>PPCL_Spot!P68</f>
        <v>0</v>
      </c>
      <c r="I68">
        <f>Bawana_NG!P68</f>
        <v>99.936096246240382</v>
      </c>
      <c r="J68">
        <f>Bawana_RLNG!P68</f>
        <v>0</v>
      </c>
      <c r="K68">
        <f>Bawana_Spot!P68</f>
        <v>250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968.17943053494048</v>
      </c>
      <c r="P68" s="36">
        <v>112.8</v>
      </c>
      <c r="Q68" s="36">
        <v>0</v>
      </c>
      <c r="R68" s="38">
        <v>47.5</v>
      </c>
      <c r="S68" s="38">
        <v>0</v>
      </c>
      <c r="T68" s="37">
        <f>SUMPRODUCT(LTA!J68:AN68,LTA!J$101:AN$101,LTA!J$103:AN$103)</f>
        <v>308.8</v>
      </c>
      <c r="U68" s="37">
        <f>SUMPRODUCT(LTA!J68:AN68,LTA!J$102:AN$102,LTA!J$103:AN$103)</f>
        <v>75.509999999999991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266.51</v>
      </c>
      <c r="Z68" s="34">
        <f>IEX!N68</f>
        <v>0</v>
      </c>
      <c r="AA68" s="75">
        <f>STOA!H68</f>
        <v>1.88</v>
      </c>
      <c r="AB68" s="75">
        <f>-STOA!N68</f>
        <v>-161.30000000000001</v>
      </c>
      <c r="AC68">
        <f t="shared" ref="AC68:AC98" si="3">SUMIF(B68:AB68,"&gt;0")*$AC$2-SUMIF(B68:AB68,"&lt;0")*($AC$2/(1-$AC$2))+SUMIF(AI68:AR68,"&gt;0")*$AC$2-SUMIF(AI68:AR68,"&lt;0")*($AC$2/(1-$AC$2))</f>
        <v>22.588763433132318</v>
      </c>
      <c r="AD68">
        <f t="shared" ref="AD68:AD98" si="4">SUM(B68:AB68,AI68:AR68)-AC68</f>
        <v>1922.9701673074708</v>
      </c>
      <c r="AE68">
        <f>'IDT-1'!B68</f>
        <v>102.351</v>
      </c>
      <c r="AF68" s="24"/>
      <c r="AG68">
        <f t="shared" ref="AG68:AG98" si="5">SUM(AD68:AF68)+AT68</f>
        <v>2025.3211673074707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-148</v>
      </c>
      <c r="AM68" s="34">
        <f>RTM_PXI!H68</f>
        <v>0</v>
      </c>
      <c r="AN68" s="34">
        <f>RTM_PXI!N68</f>
        <v>0</v>
      </c>
      <c r="AO68" s="149">
        <f>GDAM_IEX!H68</f>
        <v>62.66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4.7143600000000001</v>
      </c>
      <c r="E69">
        <f>GT_NG!P69</f>
        <v>10.373771011734854</v>
      </c>
      <c r="F69">
        <f>GT_Spot!P69</f>
        <v>0</v>
      </c>
      <c r="G69">
        <f>PPCL_NG!P69</f>
        <v>45</v>
      </c>
      <c r="H69">
        <f>PPCL_Spot!P69</f>
        <v>0</v>
      </c>
      <c r="I69">
        <f>Bawana_NG!P69</f>
        <v>99.936096246240382</v>
      </c>
      <c r="J69">
        <f>Bawana_RLNG!P69</f>
        <v>0</v>
      </c>
      <c r="K69">
        <f>Bawana_Spot!P69</f>
        <v>250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971.96614210659118</v>
      </c>
      <c r="P69" s="36">
        <v>112.8</v>
      </c>
      <c r="Q69" s="36">
        <v>0</v>
      </c>
      <c r="R69" s="38">
        <v>47.5</v>
      </c>
      <c r="S69" s="38">
        <v>0</v>
      </c>
      <c r="T69" s="37">
        <f>SUMPRODUCT(LTA!J69:AN69,LTA!J$101:AN$101,LTA!J$103:AN$103)</f>
        <v>266.70000000000005</v>
      </c>
      <c r="U69" s="37">
        <f>SUMPRODUCT(LTA!J69:AN69,LTA!J$102:AN$102,LTA!J$103:AN$103)</f>
        <v>68.759999999999991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299.75</v>
      </c>
      <c r="Z69" s="34">
        <f>IEX!N69</f>
        <v>0</v>
      </c>
      <c r="AA69" s="75">
        <f>STOA!H69</f>
        <v>1.88</v>
      </c>
      <c r="AB69" s="75">
        <f>-STOA!N69</f>
        <v>-161.30000000000001</v>
      </c>
      <c r="AC69">
        <f t="shared" si="3"/>
        <v>22.452816945323441</v>
      </c>
      <c r="AD69">
        <f t="shared" si="4"/>
        <v>1925.7375524192432</v>
      </c>
      <c r="AE69">
        <f>'IDT-1'!B69</f>
        <v>85.021000000000001</v>
      </c>
      <c r="AF69" s="24"/>
      <c r="AG69">
        <f t="shared" si="5"/>
        <v>2010.7585524192432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-139</v>
      </c>
      <c r="AM69" s="34">
        <f>RTM_PXI!H69</f>
        <v>0</v>
      </c>
      <c r="AN69" s="34">
        <f>RTM_PXI!N69</f>
        <v>0</v>
      </c>
      <c r="AO69" s="149">
        <f>GDAM_IEX!H69</f>
        <v>69.11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4.7143600000000001</v>
      </c>
      <c r="E70">
        <f>GT_NG!P70</f>
        <v>10.373771011734854</v>
      </c>
      <c r="F70">
        <f>GT_Spot!P70</f>
        <v>0</v>
      </c>
      <c r="G70">
        <f>PPCL_NG!P70</f>
        <v>45</v>
      </c>
      <c r="H70">
        <f>PPCL_Spot!P70</f>
        <v>0</v>
      </c>
      <c r="I70">
        <f>Bawana_NG!P70</f>
        <v>99.936096246240382</v>
      </c>
      <c r="J70">
        <f>Bawana_RLNG!P70</f>
        <v>0</v>
      </c>
      <c r="K70">
        <f>Bawana_Spot!P70</f>
        <v>250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971.96614210659118</v>
      </c>
      <c r="P70" s="36">
        <v>112.8</v>
      </c>
      <c r="Q70" s="36">
        <v>0</v>
      </c>
      <c r="R70" s="38">
        <v>43.99</v>
      </c>
      <c r="S70" s="38">
        <v>0</v>
      </c>
      <c r="T70" s="37">
        <f>SUMPRODUCT(LTA!J70:AN70,LTA!J$101:AN$101,LTA!J$103:AN$103)</f>
        <v>220.81</v>
      </c>
      <c r="U70" s="37">
        <f>SUMPRODUCT(LTA!J70:AN70,LTA!J$102:AN$102,LTA!J$103:AN$103)</f>
        <v>68.960000000000008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339.81</v>
      </c>
      <c r="Z70" s="34">
        <f>IEX!N70</f>
        <v>0</v>
      </c>
      <c r="AA70" s="75">
        <f>STOA!H70</f>
        <v>1.88</v>
      </c>
      <c r="AB70" s="75">
        <f>-STOA!N70</f>
        <v>-161.30000000000001</v>
      </c>
      <c r="AC70">
        <f t="shared" si="3"/>
        <v>22.145074482046603</v>
      </c>
      <c r="AD70">
        <f t="shared" si="4"/>
        <v>1961.3852948825199</v>
      </c>
      <c r="AE70">
        <f>'IDT-1'!B70</f>
        <v>48.953000000000003</v>
      </c>
      <c r="AF70" s="24"/>
      <c r="AG70">
        <f t="shared" si="5"/>
        <v>2010.3382948825199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-104</v>
      </c>
      <c r="AM70" s="34">
        <f>RTM_PXI!H70</f>
        <v>0</v>
      </c>
      <c r="AN70" s="34">
        <f>RTM_PXI!N70</f>
        <v>0</v>
      </c>
      <c r="AO70" s="149">
        <f>GDAM_IEX!H70</f>
        <v>78.59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4.7143600000000001</v>
      </c>
      <c r="E71">
        <f>GT_NG!P71</f>
        <v>10.217998731366952</v>
      </c>
      <c r="F71">
        <f>GT_Spot!P71</f>
        <v>0</v>
      </c>
      <c r="G71">
        <f>PPCL_NG!P71</f>
        <v>45</v>
      </c>
      <c r="H71">
        <f>PPCL_Spot!P71</f>
        <v>0</v>
      </c>
      <c r="I71">
        <f>Bawana_NG!P71</f>
        <v>99.936096246240382</v>
      </c>
      <c r="J71">
        <f>Bawana_RLNG!P71</f>
        <v>0</v>
      </c>
      <c r="K71">
        <f>Bawana_Spot!P71</f>
        <v>250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971.60888691466653</v>
      </c>
      <c r="P71" s="36">
        <v>112.8</v>
      </c>
      <c r="Q71" s="36">
        <v>0</v>
      </c>
      <c r="R71" s="38">
        <v>39.339999999999996</v>
      </c>
      <c r="S71" s="38">
        <v>0</v>
      </c>
      <c r="T71" s="37">
        <f>SUMPRODUCT(LTA!J71:AN71,LTA!J$101:AN$101,LTA!J$103:AN$103)</f>
        <v>175.35</v>
      </c>
      <c r="U71" s="37">
        <f>SUMPRODUCT(LTA!J71:AN71,LTA!J$102:AN$102,LTA!J$103:AN$103)</f>
        <v>68.650000000000006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329.7</v>
      </c>
      <c r="Z71" s="34">
        <f>IEX!N71</f>
        <v>0</v>
      </c>
      <c r="AA71" s="75">
        <f>STOA!H71</f>
        <v>1.78</v>
      </c>
      <c r="AB71" s="75">
        <f>-STOA!N71</f>
        <v>-161.30000000000001</v>
      </c>
      <c r="AC71">
        <f t="shared" si="3"/>
        <v>21.407385887102375</v>
      </c>
      <c r="AD71">
        <f t="shared" si="4"/>
        <v>1940.5699560051717</v>
      </c>
      <c r="AE71">
        <f>'IDT-1'!B71</f>
        <v>44.688000000000002</v>
      </c>
      <c r="AF71" s="24"/>
      <c r="AG71">
        <f t="shared" si="5"/>
        <v>1985.2579560051718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-73</v>
      </c>
      <c r="AM71" s="34">
        <f>RTM_PXI!H71</f>
        <v>0</v>
      </c>
      <c r="AN71" s="34">
        <f>RTM_PXI!N71</f>
        <v>0</v>
      </c>
      <c r="AO71" s="149">
        <f>GDAM_IEX!H71</f>
        <v>87.18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4.7143600000000001</v>
      </c>
      <c r="E72">
        <f>GT_NG!P72</f>
        <v>11.203612050415002</v>
      </c>
      <c r="F72">
        <f>GT_Spot!P72</f>
        <v>0</v>
      </c>
      <c r="G72">
        <f>PPCL_NG!P72</f>
        <v>45</v>
      </c>
      <c r="H72">
        <f>PPCL_Spot!P72</f>
        <v>0</v>
      </c>
      <c r="I72">
        <f>Bawana_NG!P72</f>
        <v>99.936096246240382</v>
      </c>
      <c r="J72">
        <f>Bawana_RLNG!P72</f>
        <v>0</v>
      </c>
      <c r="K72">
        <f>Bawana_Spot!P72</f>
        <v>280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982.21141798338874</v>
      </c>
      <c r="P72" s="36">
        <v>112.8</v>
      </c>
      <c r="Q72" s="36">
        <v>0</v>
      </c>
      <c r="R72" s="38">
        <v>23.83</v>
      </c>
      <c r="S72" s="38">
        <v>0</v>
      </c>
      <c r="T72" s="37">
        <f>SUMPRODUCT(LTA!J72:AN72,LTA!J$101:AN$101,LTA!J$103:AN$103)</f>
        <v>131.49</v>
      </c>
      <c r="U72" s="37">
        <f>SUMPRODUCT(LTA!J72:AN72,LTA!J$102:AN$102,LTA!J$103:AN$103)</f>
        <v>69.31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305.02999999999997</v>
      </c>
      <c r="Z72" s="34">
        <f>IEX!N72</f>
        <v>0</v>
      </c>
      <c r="AA72" s="75">
        <f>STOA!H72</f>
        <v>1.78</v>
      </c>
      <c r="AB72" s="75">
        <f>-STOA!N72</f>
        <v>-161.30000000000001</v>
      </c>
      <c r="AC72">
        <f t="shared" si="3"/>
        <v>20.626725819215963</v>
      </c>
      <c r="AD72">
        <f t="shared" si="4"/>
        <v>1943.0387604608281</v>
      </c>
      <c r="AE72">
        <f>'IDT-1'!B72</f>
        <v>33.478000000000002</v>
      </c>
      <c r="AF72" s="24"/>
      <c r="AG72">
        <f t="shared" si="5"/>
        <v>1976.5167604608282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-28</v>
      </c>
      <c r="AM72" s="34">
        <f>RTM_PXI!H72</f>
        <v>0</v>
      </c>
      <c r="AN72" s="34">
        <f>RTM_PXI!N72</f>
        <v>0</v>
      </c>
      <c r="AO72" s="149">
        <f>GDAM_IEX!H72</f>
        <v>85.66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4.7143600000000001</v>
      </c>
      <c r="E73">
        <f>GT_NG!P73</f>
        <v>10.373771011734854</v>
      </c>
      <c r="F73">
        <f>GT_Spot!P73</f>
        <v>0</v>
      </c>
      <c r="G73">
        <f>PPCL_NG!P73</f>
        <v>45</v>
      </c>
      <c r="H73">
        <f>PPCL_Spot!P73</f>
        <v>0</v>
      </c>
      <c r="I73">
        <f>Bawana_NG!P73</f>
        <v>103.72</v>
      </c>
      <c r="J73">
        <f>Bawana_RLNG!P73</f>
        <v>0</v>
      </c>
      <c r="K73">
        <f>Bawana_Spot!P73</f>
        <v>320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1012.4089545517073</v>
      </c>
      <c r="P73" s="36">
        <v>112.8</v>
      </c>
      <c r="Q73" s="36">
        <v>0</v>
      </c>
      <c r="R73" s="38">
        <v>11.395202020202019</v>
      </c>
      <c r="S73" s="38">
        <v>0</v>
      </c>
      <c r="T73" s="37">
        <f>SUMPRODUCT(LTA!J73:AN73,LTA!J$101:AN$101,LTA!J$103:AN$103)</f>
        <v>94.97</v>
      </c>
      <c r="U73" s="37">
        <f>SUMPRODUCT(LTA!J73:AN73,LTA!J$102:AN$102,LTA!J$103:AN$103)</f>
        <v>68.3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317.39999999999998</v>
      </c>
      <c r="Z73" s="34">
        <f>IEX!N73</f>
        <v>0</v>
      </c>
      <c r="AA73" s="75">
        <f>STOA!H73</f>
        <v>1.78</v>
      </c>
      <c r="AB73" s="75">
        <f>-STOA!N73</f>
        <v>-161.30000000000001</v>
      </c>
      <c r="AC73">
        <f t="shared" si="3"/>
        <v>21.213341751397898</v>
      </c>
      <c r="AD73">
        <f t="shared" si="4"/>
        <v>1944.8289458322467</v>
      </c>
      <c r="AE73">
        <f>'IDT-1'!B73</f>
        <v>1.417</v>
      </c>
      <c r="AF73" s="24"/>
      <c r="AG73">
        <f t="shared" si="5"/>
        <v>1946.2459458322467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-60</v>
      </c>
      <c r="AM73" s="34">
        <f>RTM_PXI!H73</f>
        <v>0</v>
      </c>
      <c r="AN73" s="34">
        <f>RTM_PXI!N73</f>
        <v>0</v>
      </c>
      <c r="AO73" s="149">
        <f>GDAM_IEX!H73</f>
        <v>84.48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4.7143600000000001</v>
      </c>
      <c r="E74">
        <f>GT_NG!P74</f>
        <v>10.373771011734854</v>
      </c>
      <c r="F74">
        <f>GT_Spot!P74</f>
        <v>0</v>
      </c>
      <c r="G74">
        <f>PPCL_NG!P74</f>
        <v>45</v>
      </c>
      <c r="H74">
        <f>PPCL_Spot!P74</f>
        <v>0</v>
      </c>
      <c r="I74">
        <f>Bawana_NG!P74</f>
        <v>103.72</v>
      </c>
      <c r="J74">
        <f>Bawana_RLNG!P74</f>
        <v>0</v>
      </c>
      <c r="K74">
        <f>Bawana_Spot!P74</f>
        <v>270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1038.8856762024989</v>
      </c>
      <c r="P74" s="36">
        <v>112.8</v>
      </c>
      <c r="Q74" s="36">
        <v>0</v>
      </c>
      <c r="R74" s="38">
        <v>2.4852023121387283</v>
      </c>
      <c r="S74" s="38">
        <v>0</v>
      </c>
      <c r="T74" s="37">
        <f>SUMPRODUCT(LTA!J74:AN74,LTA!J$101:AN$101,LTA!J$103:AN$103)</f>
        <v>66.710000000000008</v>
      </c>
      <c r="U74" s="37">
        <f>SUMPRODUCT(LTA!J74:AN74,LTA!J$102:AN$102,LTA!J$103:AN$103)</f>
        <v>70.259999999999991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319.88</v>
      </c>
      <c r="Z74" s="34">
        <f>IEX!N74</f>
        <v>0</v>
      </c>
      <c r="AA74" s="75">
        <f>STOA!H74</f>
        <v>1.78</v>
      </c>
      <c r="AB74" s="75">
        <f>-STOA!N74</f>
        <v>-161.30000000000001</v>
      </c>
      <c r="AC74">
        <f t="shared" si="3"/>
        <v>20.808433924671462</v>
      </c>
      <c r="AD74">
        <f t="shared" si="4"/>
        <v>1883.1505756017011</v>
      </c>
      <c r="AE74">
        <f>'IDT-1'!B74</f>
        <v>53.917999999999999</v>
      </c>
      <c r="AF74" s="24"/>
      <c r="AG74">
        <f t="shared" si="5"/>
        <v>1937.068575601701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-68</v>
      </c>
      <c r="AM74" s="34">
        <f>RTM_PXI!H74</f>
        <v>0</v>
      </c>
      <c r="AN74" s="34">
        <f>RTM_PXI!N74</f>
        <v>0</v>
      </c>
      <c r="AO74" s="149">
        <f>GDAM_IEX!H74</f>
        <v>86.65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4.7143600000000001</v>
      </c>
      <c r="E75">
        <f>GT_NG!P75</f>
        <v>11.4746387949585</v>
      </c>
      <c r="F75">
        <f>GT_Spot!P75</f>
        <v>0</v>
      </c>
      <c r="G75">
        <f>PPCL_NG!P75</f>
        <v>44.400000000000006</v>
      </c>
      <c r="H75">
        <f>PPCL_Spot!P75</f>
        <v>0</v>
      </c>
      <c r="I75">
        <f>Bawana_NG!P75</f>
        <v>103.72</v>
      </c>
      <c r="J75">
        <f>Bawana_RLNG!P75</f>
        <v>0</v>
      </c>
      <c r="K75">
        <f>Bawana_Spot!P75</f>
        <v>280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1050.4930684460205</v>
      </c>
      <c r="P75" s="36">
        <v>112.8</v>
      </c>
      <c r="Q75" s="36">
        <v>0</v>
      </c>
      <c r="R75" s="38">
        <v>0</v>
      </c>
      <c r="S75" s="38">
        <v>0</v>
      </c>
      <c r="T75" s="37">
        <f>SUMPRODUCT(LTA!J75:AN75,LTA!J$101:AN$101,LTA!J$103:AN$103)</f>
        <v>42.480000000000004</v>
      </c>
      <c r="U75" s="37">
        <f>SUMPRODUCT(LTA!J75:AN75,LTA!J$102:AN$102,LTA!J$103:AN$103)</f>
        <v>74.94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216.85</v>
      </c>
      <c r="Z75" s="34">
        <f>IEX!N75</f>
        <v>0</v>
      </c>
      <c r="AA75" s="75">
        <f>STOA!H75</f>
        <v>1.74</v>
      </c>
      <c r="AB75" s="75">
        <f>-STOA!N75</f>
        <v>0</v>
      </c>
      <c r="AC75">
        <f t="shared" si="3"/>
        <v>17.881067037564037</v>
      </c>
      <c r="AD75">
        <f t="shared" si="4"/>
        <v>1937.7210002034149</v>
      </c>
      <c r="AE75">
        <f>'IDT-1'!B75</f>
        <v>11.842000000000001</v>
      </c>
      <c r="AF75" s="24"/>
      <c r="AG75">
        <f t="shared" si="5"/>
        <v>1949.563000203415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-38</v>
      </c>
      <c r="AM75" s="34">
        <f>RTM_PXI!H75</f>
        <v>0</v>
      </c>
      <c r="AN75" s="34">
        <f>RTM_PXI!N75</f>
        <v>0</v>
      </c>
      <c r="AO75" s="149">
        <f>GDAM_IEX!H75</f>
        <v>49.99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4.7143600000000001</v>
      </c>
      <c r="E76">
        <f>GT_NG!P76</f>
        <v>12.475991649269311</v>
      </c>
      <c r="F76">
        <f>GT_Spot!P76</f>
        <v>0</v>
      </c>
      <c r="G76">
        <f>PPCL_NG!P76</f>
        <v>44.400000000000006</v>
      </c>
      <c r="H76">
        <f>PPCL_Spot!P76</f>
        <v>0</v>
      </c>
      <c r="I76">
        <f>Bawana_NG!P76</f>
        <v>103.72</v>
      </c>
      <c r="J76">
        <f>Bawana_RLNG!P76</f>
        <v>0</v>
      </c>
      <c r="K76">
        <f>Bawana_Spot!P76</f>
        <v>320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1060.9333121863381</v>
      </c>
      <c r="P76" s="36">
        <v>112.8</v>
      </c>
      <c r="Q76" s="36">
        <v>0</v>
      </c>
      <c r="R76" s="38">
        <v>0</v>
      </c>
      <c r="S76" s="38">
        <v>0</v>
      </c>
      <c r="T76" s="37">
        <f>SUMPRODUCT(LTA!J76:AN76,LTA!J$101:AN$101,LTA!J$103:AN$103)</f>
        <v>33.96</v>
      </c>
      <c r="U76" s="37">
        <f>SUMPRODUCT(LTA!J76:AN76,LTA!J$102:AN$102,LTA!J$103:AN$103)</f>
        <v>72.83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201.77</v>
      </c>
      <c r="Z76" s="34">
        <f>IEX!N76</f>
        <v>0</v>
      </c>
      <c r="AA76" s="75">
        <f>STOA!H76</f>
        <v>1.74</v>
      </c>
      <c r="AB76" s="75">
        <f>-STOA!N76</f>
        <v>0</v>
      </c>
      <c r="AC76">
        <f t="shared" si="3"/>
        <v>18.213162617863112</v>
      </c>
      <c r="AD76">
        <f t="shared" si="4"/>
        <v>1951.0205012177441</v>
      </c>
      <c r="AE76">
        <f>'IDT-1'!B76</f>
        <v>8.0980000000000008</v>
      </c>
      <c r="AF76" s="24"/>
      <c r="AG76">
        <f t="shared" si="5"/>
        <v>1959.1185012177441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-50</v>
      </c>
      <c r="AM76" s="34">
        <f>RTM_PXI!H76</f>
        <v>0</v>
      </c>
      <c r="AN76" s="34">
        <f>RTM_PXI!N76</f>
        <v>0</v>
      </c>
      <c r="AO76" s="149">
        <f>GDAM_IEX!H76</f>
        <v>49.89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4.7143600000000001</v>
      </c>
      <c r="E77">
        <f>GT_NG!P77</f>
        <v>12.475991649269311</v>
      </c>
      <c r="F77">
        <f>GT_Spot!P77</f>
        <v>0</v>
      </c>
      <c r="G77">
        <f>PPCL_NG!P77</f>
        <v>44.400000000000006</v>
      </c>
      <c r="H77">
        <f>PPCL_Spot!P77</f>
        <v>0</v>
      </c>
      <c r="I77">
        <f>Bawana_NG!P77</f>
        <v>103.72</v>
      </c>
      <c r="J77">
        <f>Bawana_RLNG!P77</f>
        <v>0</v>
      </c>
      <c r="K77">
        <f>Bawana_Spot!P77</f>
        <v>330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1071.3652887871417</v>
      </c>
      <c r="P77" s="36">
        <v>112.8</v>
      </c>
      <c r="Q77" s="36">
        <v>0</v>
      </c>
      <c r="R77" s="38">
        <v>0</v>
      </c>
      <c r="S77" s="38">
        <v>0</v>
      </c>
      <c r="T77" s="37">
        <f>SUMPRODUCT(LTA!J77:AN77,LTA!J$101:AN$101,LTA!J$103:AN$103)</f>
        <v>33.93</v>
      </c>
      <c r="U77" s="37">
        <f>SUMPRODUCT(LTA!J77:AN77,LTA!J$102:AN$102,LTA!J$103:AN$103)</f>
        <v>73.97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182.87</v>
      </c>
      <c r="Z77" s="34">
        <f>IEX!N77</f>
        <v>0</v>
      </c>
      <c r="AA77" s="75">
        <f>STOA!H77</f>
        <v>1.74</v>
      </c>
      <c r="AB77" s="75">
        <f>-STOA!N77</f>
        <v>0</v>
      </c>
      <c r="AC77">
        <f t="shared" si="3"/>
        <v>18.244840266994576</v>
      </c>
      <c r="AD77">
        <f t="shared" si="4"/>
        <v>1950.5708001694165</v>
      </c>
      <c r="AE77">
        <f>'IDT-1'!B77</f>
        <v>9.6820000000000004</v>
      </c>
      <c r="AF77" s="24"/>
      <c r="AG77">
        <f t="shared" si="5"/>
        <v>1960.2528001694166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-52</v>
      </c>
      <c r="AM77" s="34">
        <f>RTM_PXI!H77</f>
        <v>0</v>
      </c>
      <c r="AN77" s="34">
        <f>RTM_PXI!N77</f>
        <v>0</v>
      </c>
      <c r="AO77" s="149">
        <f>GDAM_IEX!H77</f>
        <v>48.83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4.7143600000000001</v>
      </c>
      <c r="E78">
        <f>GT_NG!P78</f>
        <v>12.475991649269311</v>
      </c>
      <c r="F78">
        <f>GT_Spot!P78</f>
        <v>0</v>
      </c>
      <c r="G78">
        <f>PPCL_NG!P78</f>
        <v>44.400000000000006</v>
      </c>
      <c r="H78">
        <f>PPCL_Spot!P78</f>
        <v>0</v>
      </c>
      <c r="I78">
        <f>Bawana_NG!P78</f>
        <v>103.72</v>
      </c>
      <c r="J78">
        <f>Bawana_RLNG!P78</f>
        <v>0</v>
      </c>
      <c r="K78">
        <f>Bawana_Spot!P78</f>
        <v>280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1127.7509024465746</v>
      </c>
      <c r="P78" s="36">
        <v>112.8</v>
      </c>
      <c r="Q78" s="36">
        <v>0</v>
      </c>
      <c r="R78" s="38">
        <v>0</v>
      </c>
      <c r="S78" s="38">
        <v>0</v>
      </c>
      <c r="T78" s="37">
        <f>SUMPRODUCT(LTA!J78:AN78,LTA!J$101:AN$101,LTA!J$103:AN$103)</f>
        <v>30.14</v>
      </c>
      <c r="U78" s="37">
        <f>SUMPRODUCT(LTA!J78:AN78,LTA!J$102:AN$102,LTA!J$103:AN$103)</f>
        <v>74.27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157.82</v>
      </c>
      <c r="Z78" s="34">
        <f>IEX!N78</f>
        <v>0</v>
      </c>
      <c r="AA78" s="75">
        <f>STOA!H78</f>
        <v>1.74</v>
      </c>
      <c r="AB78" s="75">
        <f>-STOA!N78</f>
        <v>0</v>
      </c>
      <c r="AC78">
        <f t="shared" si="3"/>
        <v>17.948232647020021</v>
      </c>
      <c r="AD78">
        <f t="shared" si="4"/>
        <v>1933.2330214488238</v>
      </c>
      <c r="AE78">
        <f>'IDT-1'!B78</f>
        <v>28.812000000000001</v>
      </c>
      <c r="AF78" s="24"/>
      <c r="AG78">
        <f t="shared" si="5"/>
        <v>1962.0450214488237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-44</v>
      </c>
      <c r="AM78" s="34">
        <f>RTM_PXI!H78</f>
        <v>0</v>
      </c>
      <c r="AN78" s="34">
        <f>RTM_PXI!N78</f>
        <v>0</v>
      </c>
      <c r="AO78" s="149">
        <f>GDAM_IEX!H78</f>
        <v>45.35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4.7143600000000001</v>
      </c>
      <c r="E79">
        <f>GT_NG!P79</f>
        <v>11.4746387949585</v>
      </c>
      <c r="F79">
        <f>GT_Spot!P79</f>
        <v>0</v>
      </c>
      <c r="G79">
        <f>PPCL_NG!P79</f>
        <v>44.400000000000006</v>
      </c>
      <c r="H79">
        <f>PPCL_Spot!P79</f>
        <v>0</v>
      </c>
      <c r="I79">
        <f>Bawana_NG!P79</f>
        <v>103.72</v>
      </c>
      <c r="J79">
        <f>Bawana_RLNG!P79</f>
        <v>0</v>
      </c>
      <c r="K79">
        <f>Bawana_Spot!P79</f>
        <v>280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1138.5650950605007</v>
      </c>
      <c r="P79" s="36">
        <v>112.8</v>
      </c>
      <c r="Q79" s="36">
        <v>0</v>
      </c>
      <c r="R79" s="38">
        <v>0</v>
      </c>
      <c r="S79" s="38">
        <v>0</v>
      </c>
      <c r="T79" s="37">
        <f>SUMPRODUCT(LTA!J79:AN79,LTA!J$101:AN$101,LTA!J$103:AN$103)</f>
        <v>32.29</v>
      </c>
      <c r="U79" s="37">
        <f>SUMPRODUCT(LTA!J79:AN79,LTA!J$102:AN$102,LTA!J$103:AN$103)</f>
        <v>74.67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120.5</v>
      </c>
      <c r="Z79" s="34">
        <f>IEX!N79</f>
        <v>0</v>
      </c>
      <c r="AA79" s="75">
        <f>STOA!H79</f>
        <v>1.74</v>
      </c>
      <c r="AB79" s="75">
        <f>-STOA!N79</f>
        <v>0</v>
      </c>
      <c r="AC79">
        <f t="shared" si="3"/>
        <v>17.281740025928041</v>
      </c>
      <c r="AD79">
        <f t="shared" si="4"/>
        <v>1946.5523538295313</v>
      </c>
      <c r="AE79">
        <f>'IDT-1'!B79</f>
        <v>46.075000000000003</v>
      </c>
      <c r="AF79" s="24"/>
      <c r="AG79">
        <f t="shared" si="5"/>
        <v>1992.6273538295313</v>
      </c>
      <c r="AI79" s="34">
        <f>PXIL!H79</f>
        <v>0</v>
      </c>
      <c r="AJ79" s="34">
        <f>PXIL!N79</f>
        <v>0</v>
      </c>
      <c r="AK79" s="34">
        <f>RTM_IEX!H79</f>
        <v>1.2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9">
        <f>GDAM_IEX!H79</f>
        <v>37.76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4.7143600000000001</v>
      </c>
      <c r="E80">
        <f>GT_NG!P80</f>
        <v>13.477266145380828</v>
      </c>
      <c r="F80">
        <f>GT_Spot!P80</f>
        <v>0</v>
      </c>
      <c r="G80">
        <f>PPCL_NG!P80</f>
        <v>44.400000000000006</v>
      </c>
      <c r="H80">
        <f>PPCL_Spot!P80</f>
        <v>0</v>
      </c>
      <c r="I80">
        <f>Bawana_NG!P80</f>
        <v>103.72</v>
      </c>
      <c r="J80">
        <f>Bawana_RLNG!P80</f>
        <v>0</v>
      </c>
      <c r="K80">
        <f>Bawana_Spot!P80</f>
        <v>260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1138.5650950605007</v>
      </c>
      <c r="P80" s="36">
        <v>112.8</v>
      </c>
      <c r="Q80" s="36">
        <v>0</v>
      </c>
      <c r="R80" s="38">
        <v>0</v>
      </c>
      <c r="S80" s="38">
        <v>0</v>
      </c>
      <c r="T80" s="37">
        <f>SUMPRODUCT(LTA!J80:AN80,LTA!J$101:AN$101,LTA!J$103:AN$103)</f>
        <v>33.519999999999996</v>
      </c>
      <c r="U80" s="37">
        <f>SUMPRODUCT(LTA!J80:AN80,LTA!J$102:AN$102,LTA!J$103:AN$103)</f>
        <v>74.84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84.83</v>
      </c>
      <c r="Z80" s="34">
        <f>IEX!N80</f>
        <v>0</v>
      </c>
      <c r="AA80" s="75">
        <f>STOA!H80</f>
        <v>1.74</v>
      </c>
      <c r="AB80" s="75">
        <f>-STOA!N80</f>
        <v>0</v>
      </c>
      <c r="AC80">
        <f t="shared" si="3"/>
        <v>16.750419146611758</v>
      </c>
      <c r="AD80">
        <f t="shared" si="4"/>
        <v>1886.7063020592695</v>
      </c>
      <c r="AE80">
        <f>'IDT-1'!B80</f>
        <v>94.135999999999996</v>
      </c>
      <c r="AF80" s="24"/>
      <c r="AG80">
        <f t="shared" si="5"/>
        <v>1980.8423020592695</v>
      </c>
      <c r="AI80" s="34">
        <f>PXIL!H80</f>
        <v>0</v>
      </c>
      <c r="AJ80" s="34">
        <f>PXIL!N80</f>
        <v>0</v>
      </c>
      <c r="AK80" s="34">
        <f>RTM_IEX!H80</f>
        <v>1.48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9">
        <f>GDAM_IEX!H80</f>
        <v>29.37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4.7143600000000001</v>
      </c>
      <c r="E81">
        <f>GT_NG!P81</f>
        <v>13.477266145380828</v>
      </c>
      <c r="F81">
        <f>GT_Spot!P81</f>
        <v>0</v>
      </c>
      <c r="G81">
        <f>PPCL_NG!P81</f>
        <v>44.400000000000006</v>
      </c>
      <c r="H81">
        <f>PPCL_Spot!P81</f>
        <v>0</v>
      </c>
      <c r="I81">
        <f>Bawana_NG!P81</f>
        <v>103.72</v>
      </c>
      <c r="J81">
        <f>Bawana_RLNG!P81</f>
        <v>0</v>
      </c>
      <c r="K81">
        <f>Bawana_Spot!P81</f>
        <v>250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1147.9217416327672</v>
      </c>
      <c r="P81" s="36">
        <v>112.8</v>
      </c>
      <c r="Q81" s="36">
        <v>0</v>
      </c>
      <c r="R81" s="38">
        <v>0</v>
      </c>
      <c r="S81" s="38">
        <v>0</v>
      </c>
      <c r="T81" s="37">
        <f>SUMPRODUCT(LTA!J81:AN81,LTA!J$101:AN$101,LTA!J$103:AN$103)</f>
        <v>35.04</v>
      </c>
      <c r="U81" s="37">
        <f>SUMPRODUCT(LTA!J81:AN81,LTA!J$102:AN$102,LTA!J$103:AN$103)</f>
        <v>73.240000000000009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71.52</v>
      </c>
      <c r="Z81" s="34">
        <f>IEX!N81</f>
        <v>0</v>
      </c>
      <c r="AA81" s="75">
        <f>STOA!H81</f>
        <v>1.74</v>
      </c>
      <c r="AB81" s="75">
        <f>-STOA!N81</f>
        <v>0</v>
      </c>
      <c r="AC81">
        <f t="shared" si="3"/>
        <v>16.727685636447703</v>
      </c>
      <c r="AD81">
        <f t="shared" si="4"/>
        <v>1884.1456821417003</v>
      </c>
      <c r="AE81">
        <f>'IDT-1'!B81</f>
        <v>122.676</v>
      </c>
      <c r="AF81" s="24"/>
      <c r="AG81">
        <f t="shared" si="5"/>
        <v>2006.8216821417002</v>
      </c>
      <c r="AI81" s="34">
        <f>PXIL!H81</f>
        <v>0</v>
      </c>
      <c r="AJ81" s="34">
        <f>PXIL!N81</f>
        <v>0</v>
      </c>
      <c r="AK81" s="34">
        <f>RTM_IEX!H81</f>
        <v>18.940000000000001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9">
        <f>GDAM_IEX!H81</f>
        <v>23.36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4.7143600000000001</v>
      </c>
      <c r="E82">
        <f>GT_NG!P82</f>
        <v>13.477266145380828</v>
      </c>
      <c r="F82">
        <f>GT_Spot!P82</f>
        <v>0</v>
      </c>
      <c r="G82">
        <f>PPCL_NG!P82</f>
        <v>45</v>
      </c>
      <c r="H82">
        <f>PPCL_Spot!P82</f>
        <v>0</v>
      </c>
      <c r="I82">
        <f>Bawana_NG!P82</f>
        <v>103.72</v>
      </c>
      <c r="J82">
        <f>Bawana_RLNG!P82</f>
        <v>0</v>
      </c>
      <c r="K82">
        <f>Bawana_Spot!P82</f>
        <v>250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1179.2275365794967</v>
      </c>
      <c r="P82" s="36">
        <v>112.8</v>
      </c>
      <c r="Q82" s="36">
        <v>0</v>
      </c>
      <c r="R82" s="38">
        <v>0</v>
      </c>
      <c r="S82" s="38">
        <v>0</v>
      </c>
      <c r="T82" s="37">
        <f>SUMPRODUCT(LTA!J82:AN82,LTA!J$101:AN$101,LTA!J$103:AN$103)</f>
        <v>36.93</v>
      </c>
      <c r="U82" s="37">
        <f>SUMPRODUCT(LTA!J82:AN82,LTA!J$102:AN$102,LTA!J$103:AN$103)</f>
        <v>72.300000000000011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60.04</v>
      </c>
      <c r="Z82" s="34">
        <f>IEX!N82</f>
        <v>0</v>
      </c>
      <c r="AA82" s="75">
        <f>STOA!H82</f>
        <v>1.74</v>
      </c>
      <c r="AB82" s="75">
        <f>-STOA!N82</f>
        <v>0</v>
      </c>
      <c r="AC82">
        <f t="shared" si="3"/>
        <v>16.708200631978922</v>
      </c>
      <c r="AD82">
        <f t="shared" si="4"/>
        <v>1881.9509620928984</v>
      </c>
      <c r="AE82">
        <f>'IDT-1'!B82</f>
        <v>154.98599999999999</v>
      </c>
      <c r="AF82" s="24"/>
      <c r="AG82">
        <f t="shared" si="5"/>
        <v>2036.9369620928983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9">
        <f>GDAM_IEX!H82</f>
        <v>18.71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4.7143600000000001</v>
      </c>
      <c r="E83">
        <f>GT_NG!P83</f>
        <v>13.477266145380828</v>
      </c>
      <c r="F83">
        <f>GT_Spot!P83</f>
        <v>0</v>
      </c>
      <c r="G83">
        <f>PPCL_NG!P83</f>
        <v>45</v>
      </c>
      <c r="H83">
        <f>PPCL_Spot!P83</f>
        <v>0</v>
      </c>
      <c r="I83">
        <f>Bawana_NG!P83</f>
        <v>103.72</v>
      </c>
      <c r="J83">
        <f>Bawana_RLNG!P83</f>
        <v>0</v>
      </c>
      <c r="K83">
        <f>Bawana_Spot!P83</f>
        <v>250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1187.8378727292945</v>
      </c>
      <c r="P83" s="36">
        <v>112.8</v>
      </c>
      <c r="Q83" s="36">
        <v>0</v>
      </c>
      <c r="R83" s="38">
        <v>0</v>
      </c>
      <c r="S83" s="38">
        <v>0</v>
      </c>
      <c r="T83" s="37">
        <f>SUMPRODUCT(LTA!J83:AN83,LTA!J$101:AN$101,LTA!J$103:AN$103)</f>
        <v>38.86</v>
      </c>
      <c r="U83" s="37">
        <f>SUMPRODUCT(LTA!J83:AN83,LTA!J$102:AN$102,LTA!J$103:AN$103)</f>
        <v>72.03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69.36</v>
      </c>
      <c r="Z83" s="34">
        <f>IEX!N83</f>
        <v>0</v>
      </c>
      <c r="AA83" s="75">
        <f>STOA!H83</f>
        <v>1.74</v>
      </c>
      <c r="AB83" s="75">
        <f>-STOA!N83</f>
        <v>0</v>
      </c>
      <c r="AC83">
        <f t="shared" si="3"/>
        <v>17.679304684528134</v>
      </c>
      <c r="AD83">
        <f t="shared" si="4"/>
        <v>1816.5601941901468</v>
      </c>
      <c r="AE83">
        <f>'IDT-1'!B83</f>
        <v>151</v>
      </c>
      <c r="AF83" s="24"/>
      <c r="AG83">
        <f t="shared" si="5"/>
        <v>1967.5601941901468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-87</v>
      </c>
      <c r="AM83" s="34">
        <f>RTM_PXI!H83</f>
        <v>0</v>
      </c>
      <c r="AN83" s="34">
        <f>RTM_PXI!N83</f>
        <v>0</v>
      </c>
      <c r="AO83" s="149">
        <f>GDAM_IEX!H83</f>
        <v>21.7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4.7143600000000001</v>
      </c>
      <c r="E84">
        <f>GT_NG!P84</f>
        <v>14.47846889952153</v>
      </c>
      <c r="F84">
        <f>GT_Spot!P84</f>
        <v>0</v>
      </c>
      <c r="G84">
        <f>PPCL_NG!P84</f>
        <v>45</v>
      </c>
      <c r="H84">
        <f>PPCL_Spot!P84</f>
        <v>0</v>
      </c>
      <c r="I84">
        <f>Bawana_NG!P84</f>
        <v>103.72</v>
      </c>
      <c r="J84">
        <f>Bawana_RLNG!P84</f>
        <v>0</v>
      </c>
      <c r="K84">
        <f>Bawana_Spot!P84</f>
        <v>250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1175.3435281916813</v>
      </c>
      <c r="P84" s="36">
        <v>112.8</v>
      </c>
      <c r="Q84" s="36">
        <v>0</v>
      </c>
      <c r="R84" s="38">
        <v>0</v>
      </c>
      <c r="S84" s="38">
        <v>0</v>
      </c>
      <c r="T84" s="37">
        <f>SUMPRODUCT(LTA!J84:AN84,LTA!J$101:AN$101,LTA!J$103:AN$103)</f>
        <v>41.16</v>
      </c>
      <c r="U84" s="37">
        <f>SUMPRODUCT(LTA!J84:AN84,LTA!J$102:AN$102,LTA!J$103:AN$103)</f>
        <v>71.47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75.8</v>
      </c>
      <c r="Z84" s="34">
        <f>IEX!N84</f>
        <v>0</v>
      </c>
      <c r="AA84" s="75">
        <f>STOA!H84</f>
        <v>1.74</v>
      </c>
      <c r="AB84" s="75">
        <f>-STOA!N84</f>
        <v>0</v>
      </c>
      <c r="AC84">
        <f t="shared" si="3"/>
        <v>17.770218822144312</v>
      </c>
      <c r="AD84">
        <f t="shared" si="4"/>
        <v>1798.6761382690588</v>
      </c>
      <c r="AE84">
        <f>'IDT-1'!B84</f>
        <v>171</v>
      </c>
      <c r="AF84" s="24"/>
      <c r="AG84">
        <f t="shared" si="5"/>
        <v>1969.6761382690588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-101</v>
      </c>
      <c r="AM84" s="34">
        <f>RTM_PXI!H84</f>
        <v>0</v>
      </c>
      <c r="AN84" s="34">
        <f>RTM_PXI!N84</f>
        <v>0</v>
      </c>
      <c r="AO84" s="149">
        <f>GDAM_IEX!H84</f>
        <v>21.22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4.7143600000000001</v>
      </c>
      <c r="E85">
        <f>GT_NG!P85</f>
        <v>14.47846889952153</v>
      </c>
      <c r="F85">
        <f>GT_Spot!P85</f>
        <v>0</v>
      </c>
      <c r="G85">
        <f>PPCL_NG!P85</f>
        <v>45</v>
      </c>
      <c r="H85">
        <f>PPCL_Spot!P85</f>
        <v>0</v>
      </c>
      <c r="I85">
        <f>Bawana_NG!P85</f>
        <v>103.72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1171.2089683700813</v>
      </c>
      <c r="P85" s="36">
        <v>112.8</v>
      </c>
      <c r="Q85" s="36">
        <v>0</v>
      </c>
      <c r="R85" s="38">
        <v>0</v>
      </c>
      <c r="S85" s="38">
        <v>0</v>
      </c>
      <c r="T85" s="37">
        <f>SUMPRODUCT(LTA!J85:AN85,LTA!J$101:AN$101,LTA!J$103:AN$103)</f>
        <v>40.98</v>
      </c>
      <c r="U85" s="37">
        <f>SUMPRODUCT(LTA!J85:AN85,LTA!J$102:AN$102,LTA!J$103:AN$103)</f>
        <v>71.580000000000013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75.540000000000006</v>
      </c>
      <c r="Z85" s="34">
        <f>IEX!N85</f>
        <v>0</v>
      </c>
      <c r="AA85" s="75">
        <f>STOA!H85</f>
        <v>1.74</v>
      </c>
      <c r="AB85" s="75">
        <f>-STOA!N85</f>
        <v>0</v>
      </c>
      <c r="AC85">
        <f t="shared" si="3"/>
        <v>18.037568648902283</v>
      </c>
      <c r="AD85">
        <f t="shared" si="4"/>
        <v>1766.5142286207001</v>
      </c>
      <c r="AE85">
        <f>'IDT-1'!B85</f>
        <v>201</v>
      </c>
      <c r="AF85" s="24"/>
      <c r="AG85">
        <f t="shared" si="5"/>
        <v>1967.5142286207001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-132</v>
      </c>
      <c r="AM85" s="34">
        <f>RTM_PXI!H85</f>
        <v>0</v>
      </c>
      <c r="AN85" s="34">
        <f>RTM_PXI!N85</f>
        <v>0</v>
      </c>
      <c r="AO85" s="149">
        <f>GDAM_IEX!H85</f>
        <v>24.79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4.7143600000000001</v>
      </c>
      <c r="E86">
        <f>GT_NG!P86</f>
        <v>14.47846889952153</v>
      </c>
      <c r="F86">
        <f>GT_Spot!P86</f>
        <v>0</v>
      </c>
      <c r="G86">
        <f>PPCL_NG!P86</f>
        <v>45</v>
      </c>
      <c r="H86">
        <f>PPCL_Spot!P86</f>
        <v>0</v>
      </c>
      <c r="I86">
        <f>Bawana_NG!P86</f>
        <v>103.72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1092.7421060798947</v>
      </c>
      <c r="P86" s="36">
        <v>112.8</v>
      </c>
      <c r="Q86" s="36">
        <v>0</v>
      </c>
      <c r="R86" s="38">
        <v>0</v>
      </c>
      <c r="S86" s="38">
        <v>0</v>
      </c>
      <c r="T86" s="37">
        <f>SUMPRODUCT(LTA!J86:AN86,LTA!J$101:AN$101,LTA!J$103:AN$103)</f>
        <v>38.65</v>
      </c>
      <c r="U86" s="37">
        <f>SUMPRODUCT(LTA!J86:AN86,LTA!J$102:AN$102,LTA!J$103:AN$103)</f>
        <v>71.419999999999987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121.81</v>
      </c>
      <c r="Z86" s="34">
        <f>IEX!N86</f>
        <v>0</v>
      </c>
      <c r="AA86" s="75">
        <f>STOA!H86</f>
        <v>1.74</v>
      </c>
      <c r="AB86" s="75">
        <f>-STOA!N86</f>
        <v>0</v>
      </c>
      <c r="AC86">
        <f t="shared" si="3"/>
        <v>17.548104180038397</v>
      </c>
      <c r="AD86">
        <f t="shared" si="4"/>
        <v>1775.6668307993782</v>
      </c>
      <c r="AE86">
        <f>'IDT-1'!B86</f>
        <v>206.114</v>
      </c>
      <c r="AF86" s="24"/>
      <c r="AG86">
        <f t="shared" si="5"/>
        <v>1981.7808307993782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-100</v>
      </c>
      <c r="AM86" s="34">
        <f>RTM_PXI!H86</f>
        <v>0</v>
      </c>
      <c r="AN86" s="34">
        <f>RTM_PXI!N86</f>
        <v>0</v>
      </c>
      <c r="AO86" s="149">
        <f>GDAM_IEX!H86</f>
        <v>36.14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4.7143600000000001</v>
      </c>
      <c r="E87">
        <f>GT_NG!P87</f>
        <v>14.47846889952153</v>
      </c>
      <c r="F87">
        <f>GT_Spot!P87</f>
        <v>0</v>
      </c>
      <c r="G87">
        <f>PPCL_NG!P87</f>
        <v>45</v>
      </c>
      <c r="H87">
        <f>PPCL_Spot!P87</f>
        <v>0</v>
      </c>
      <c r="I87">
        <f>Bawana_NG!P87</f>
        <v>103.72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1053.5181021730696</v>
      </c>
      <c r="P87" s="36">
        <v>112.8</v>
      </c>
      <c r="Q87" s="36">
        <v>0</v>
      </c>
      <c r="R87" s="38">
        <v>0</v>
      </c>
      <c r="S87" s="38">
        <v>0</v>
      </c>
      <c r="T87" s="37">
        <f>SUMPRODUCT(LTA!J87:AN87,LTA!J$101:AN$101,LTA!J$103:AN$103)</f>
        <v>38.39</v>
      </c>
      <c r="U87" s="37">
        <f>SUMPRODUCT(LTA!J87:AN87,LTA!J$102:AN$102,LTA!J$103:AN$103)</f>
        <v>71.449999999999989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191.17</v>
      </c>
      <c r="Z87" s="34">
        <f>IEX!N87</f>
        <v>0</v>
      </c>
      <c r="AA87" s="75">
        <f>STOA!H87</f>
        <v>1.74</v>
      </c>
      <c r="AB87" s="75">
        <f>-STOA!N87</f>
        <v>0</v>
      </c>
      <c r="AC87">
        <f t="shared" si="3"/>
        <v>18.056766475924679</v>
      </c>
      <c r="AD87">
        <f t="shared" si="4"/>
        <v>1808.8541645966668</v>
      </c>
      <c r="AE87">
        <f>'IDT-1'!B87</f>
        <v>168.84700000000001</v>
      </c>
      <c r="AF87" s="24"/>
      <c r="AG87">
        <f t="shared" si="5"/>
        <v>1977.7011645966668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-112</v>
      </c>
      <c r="AM87" s="34">
        <f>RTM_PXI!H87</f>
        <v>0</v>
      </c>
      <c r="AN87" s="34">
        <f>RTM_PXI!N87</f>
        <v>0</v>
      </c>
      <c r="AO87" s="149">
        <f>GDAM_IEX!H87</f>
        <v>51.93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4.7143600000000001</v>
      </c>
      <c r="E88">
        <f>GT_NG!P88</f>
        <v>14.47846889952153</v>
      </c>
      <c r="F88">
        <f>GT_Spot!P88</f>
        <v>0</v>
      </c>
      <c r="G88">
        <f>PPCL_NG!P88</f>
        <v>45</v>
      </c>
      <c r="H88">
        <f>PPCL_Spot!P88</f>
        <v>0</v>
      </c>
      <c r="I88">
        <f>Bawana_NG!P88</f>
        <v>103.72</v>
      </c>
      <c r="J88">
        <f>Bawana_RLNG!P88</f>
        <v>0</v>
      </c>
      <c r="K88">
        <f>Bawana_Spot!P88</f>
        <v>270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1045.1344587872613</v>
      </c>
      <c r="P88" s="36">
        <v>112.8</v>
      </c>
      <c r="Q88" s="36">
        <v>0</v>
      </c>
      <c r="R88" s="38">
        <v>0</v>
      </c>
      <c r="S88" s="38">
        <v>0</v>
      </c>
      <c r="T88" s="37">
        <f>SUMPRODUCT(LTA!J88:AN88,LTA!J$101:AN$101,LTA!J$103:AN$103)</f>
        <v>37.5</v>
      </c>
      <c r="U88" s="37">
        <f>SUMPRODUCT(LTA!J88:AN88,LTA!J$102:AN$102,LTA!J$103:AN$103)</f>
        <v>70.22999999999999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219.25</v>
      </c>
      <c r="Z88" s="34">
        <f>IEX!N88</f>
        <v>0</v>
      </c>
      <c r="AA88" s="75">
        <f>STOA!H88</f>
        <v>1.74</v>
      </c>
      <c r="AB88" s="75">
        <f>-STOA!N88</f>
        <v>0</v>
      </c>
      <c r="AC88">
        <f t="shared" si="3"/>
        <v>18.361293393952003</v>
      </c>
      <c r="AD88">
        <f t="shared" si="4"/>
        <v>1859.2259942928308</v>
      </c>
      <c r="AE88">
        <f>'IDT-1'!B88</f>
        <v>140.15899999999999</v>
      </c>
      <c r="AF88" s="24"/>
      <c r="AG88">
        <f t="shared" si="5"/>
        <v>1999.3849942928309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-104</v>
      </c>
      <c r="AM88" s="34">
        <f>RTM_PXI!H88</f>
        <v>0</v>
      </c>
      <c r="AN88" s="34">
        <f>RTM_PXI!N88</f>
        <v>0</v>
      </c>
      <c r="AO88" s="149">
        <f>GDAM_IEX!H88</f>
        <v>57.02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4.7143600000000001</v>
      </c>
      <c r="E89">
        <f>GT_NG!P89</f>
        <v>14.47846889952153</v>
      </c>
      <c r="F89">
        <f>GT_Spot!P89</f>
        <v>0</v>
      </c>
      <c r="G89">
        <f>PPCL_NG!P89</f>
        <v>45</v>
      </c>
      <c r="H89">
        <f>PPCL_Spot!P89</f>
        <v>0</v>
      </c>
      <c r="I89">
        <f>Bawana_NG!P89</f>
        <v>103.72</v>
      </c>
      <c r="J89">
        <f>Bawana_RLNG!P89</f>
        <v>0</v>
      </c>
      <c r="K89">
        <f>Bawana_Spot!P89</f>
        <v>290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1035.5855444971996</v>
      </c>
      <c r="P89" s="36">
        <v>112.8</v>
      </c>
      <c r="Q89" s="36">
        <v>0</v>
      </c>
      <c r="R89" s="38">
        <v>0</v>
      </c>
      <c r="S89" s="38">
        <v>0</v>
      </c>
      <c r="T89" s="37">
        <f>SUMPRODUCT(LTA!J89:AN89,LTA!J$101:AN$101,LTA!J$103:AN$103)</f>
        <v>40.56</v>
      </c>
      <c r="U89" s="37">
        <f>SUMPRODUCT(LTA!J89:AN89,LTA!J$102:AN$102,LTA!J$103:AN$103)</f>
        <v>71.919999999999987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251.74</v>
      </c>
      <c r="Z89" s="34">
        <f>IEX!N89</f>
        <v>0</v>
      </c>
      <c r="AA89" s="75">
        <f>STOA!H89</f>
        <v>1.74</v>
      </c>
      <c r="AB89" s="75">
        <f>-STOA!N89</f>
        <v>0</v>
      </c>
      <c r="AC89">
        <f t="shared" si="3"/>
        <v>19.207790431653859</v>
      </c>
      <c r="AD89">
        <f t="shared" si="4"/>
        <v>1868.1905829650673</v>
      </c>
      <c r="AE89">
        <f>'IDT-1'!B89</f>
        <v>108.70099999999999</v>
      </c>
      <c r="AF89" s="24"/>
      <c r="AG89">
        <f t="shared" si="5"/>
        <v>1976.8915829650673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-147</v>
      </c>
      <c r="AM89" s="34">
        <f>RTM_PXI!H89</f>
        <v>0</v>
      </c>
      <c r="AN89" s="34">
        <f>RTM_PXI!N89</f>
        <v>0</v>
      </c>
      <c r="AO89" s="149">
        <f>GDAM_IEX!H89</f>
        <v>62.14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4.7143600000000001</v>
      </c>
      <c r="E90">
        <f>GT_NG!P90</f>
        <v>15.184893267651889</v>
      </c>
      <c r="F90">
        <f>GT_Spot!P90</f>
        <v>0</v>
      </c>
      <c r="G90">
        <f>PPCL_NG!P90</f>
        <v>45</v>
      </c>
      <c r="H90">
        <f>PPCL_Spot!P90</f>
        <v>0</v>
      </c>
      <c r="I90">
        <f>Bawana_NG!P90</f>
        <v>103.72</v>
      </c>
      <c r="J90">
        <f>Bawana_RLNG!P90</f>
        <v>0</v>
      </c>
      <c r="K90">
        <f>Bawana_Spot!P90</f>
        <v>400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1026.8782968778344</v>
      </c>
      <c r="P90" s="36">
        <v>112.8</v>
      </c>
      <c r="Q90" s="36">
        <v>0</v>
      </c>
      <c r="R90" s="38">
        <v>0</v>
      </c>
      <c r="S90" s="38">
        <v>0</v>
      </c>
      <c r="T90" s="37">
        <f>SUMPRODUCT(LTA!J90:AN90,LTA!J$101:AN$101,LTA!J$103:AN$103)</f>
        <v>40.129999999999995</v>
      </c>
      <c r="U90" s="37">
        <f>SUMPRODUCT(LTA!J90:AN90,LTA!J$102:AN$102,LTA!J$103:AN$103)</f>
        <v>71.150000000000006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272.17</v>
      </c>
      <c r="Z90" s="34">
        <f>IEX!N90</f>
        <v>0</v>
      </c>
      <c r="AA90" s="75">
        <f>STOA!H90</f>
        <v>1.74</v>
      </c>
      <c r="AB90" s="75">
        <f>-STOA!N90</f>
        <v>0</v>
      </c>
      <c r="AC90">
        <f t="shared" si="3"/>
        <v>20.631433905364222</v>
      </c>
      <c r="AD90">
        <f t="shared" si="4"/>
        <v>1954.2161162401219</v>
      </c>
      <c r="AE90">
        <f>'IDT-1'!B90</f>
        <v>49.944000000000003</v>
      </c>
      <c r="AF90" s="24"/>
      <c r="AG90">
        <f t="shared" si="5"/>
        <v>2004.1601162401219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-184</v>
      </c>
      <c r="AM90" s="34">
        <f>RTM_PXI!H90</f>
        <v>0</v>
      </c>
      <c r="AN90" s="34">
        <f>RTM_PXI!N90</f>
        <v>0</v>
      </c>
      <c r="AO90" s="149">
        <f>GDAM_IEX!H90</f>
        <v>65.36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4.7143600000000001</v>
      </c>
      <c r="E91">
        <f>GT_NG!P91</f>
        <v>15.184893267651889</v>
      </c>
      <c r="F91">
        <f>GT_Spot!P91</f>
        <v>0</v>
      </c>
      <c r="G91">
        <f>PPCL_NG!P91</f>
        <v>45</v>
      </c>
      <c r="H91">
        <f>PPCL_Spot!P91</f>
        <v>0</v>
      </c>
      <c r="I91">
        <f>Bawana_NG!P91</f>
        <v>103.72</v>
      </c>
      <c r="J91">
        <f>Bawana_RLNG!P91</f>
        <v>0</v>
      </c>
      <c r="K91">
        <f>Bawana_Spot!P91</f>
        <v>400.67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1126.7993270578347</v>
      </c>
      <c r="P91" s="36">
        <v>112.8</v>
      </c>
      <c r="Q91" s="36">
        <v>0</v>
      </c>
      <c r="R91" s="38">
        <v>0</v>
      </c>
      <c r="S91" s="38">
        <v>0</v>
      </c>
      <c r="T91" s="37">
        <f>SUMPRODUCT(LTA!J91:AN91,LTA!J$101:AN$101,LTA!J$103:AN$103)</f>
        <v>39.67</v>
      </c>
      <c r="U91" s="37">
        <f>SUMPRODUCT(LTA!J91:AN91,LTA!J$102:AN$102,LTA!J$103:AN$103)</f>
        <v>68.759999999999991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278.89999999999998</v>
      </c>
      <c r="Z91" s="34">
        <f>IEX!N91</f>
        <v>0</v>
      </c>
      <c r="AA91" s="75">
        <f>STOA!H91</f>
        <v>1.69</v>
      </c>
      <c r="AB91" s="75">
        <f>-STOA!N91</f>
        <v>-159.21</v>
      </c>
      <c r="AC91">
        <f t="shared" si="3"/>
        <v>22.690988720746446</v>
      </c>
      <c r="AD91">
        <f t="shared" si="4"/>
        <v>1912.5675916047401</v>
      </c>
      <c r="AE91">
        <f>'IDT-1'!B91</f>
        <v>32.121000000000002</v>
      </c>
      <c r="AF91" s="24"/>
      <c r="AG91">
        <f t="shared" si="5"/>
        <v>1944.6885916047402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-161</v>
      </c>
      <c r="AM91" s="34">
        <f>RTM_PXI!H91</f>
        <v>0</v>
      </c>
      <c r="AN91" s="34">
        <f>RTM_PXI!N91</f>
        <v>0</v>
      </c>
      <c r="AO91" s="149">
        <f>GDAM_IEX!H91</f>
        <v>57.56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4.7143600000000001</v>
      </c>
      <c r="E92">
        <f>GT_NG!P92</f>
        <v>15.184893267651889</v>
      </c>
      <c r="F92">
        <f>GT_Spot!P92</f>
        <v>0</v>
      </c>
      <c r="G92">
        <f>PPCL_NG!P92</f>
        <v>45</v>
      </c>
      <c r="H92">
        <f>PPCL_Spot!P92</f>
        <v>0</v>
      </c>
      <c r="I92">
        <f>Bawana_NG!P92</f>
        <v>103.72</v>
      </c>
      <c r="J92">
        <f>Bawana_RLNG!P92</f>
        <v>0</v>
      </c>
      <c r="K92">
        <f>Bawana_Spot!P92</f>
        <v>400.67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1168.6164344969463</v>
      </c>
      <c r="P92" s="36">
        <v>112.8</v>
      </c>
      <c r="Q92" s="36">
        <v>0</v>
      </c>
      <c r="R92" s="38">
        <v>0</v>
      </c>
      <c r="S92" s="38">
        <v>0</v>
      </c>
      <c r="T92" s="37">
        <f>SUMPRODUCT(LTA!J92:AN92,LTA!J$101:AN$101,LTA!J$103:AN$103)</f>
        <v>39.129999999999995</v>
      </c>
      <c r="U92" s="37">
        <f>SUMPRODUCT(LTA!J92:AN92,LTA!J$102:AN$102,LTA!J$103:AN$103)</f>
        <v>67.13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277.08</v>
      </c>
      <c r="Z92" s="34">
        <f>IEX!N92</f>
        <v>0</v>
      </c>
      <c r="AA92" s="75">
        <f>STOA!H92</f>
        <v>1.69</v>
      </c>
      <c r="AB92" s="75">
        <f>-STOA!N92</f>
        <v>-159.21</v>
      </c>
      <c r="AC92">
        <f t="shared" si="3"/>
        <v>23.015673393732826</v>
      </c>
      <c r="AD92">
        <f t="shared" si="4"/>
        <v>1947.1300143708654</v>
      </c>
      <c r="AE92">
        <f>'IDT-1'!B92</f>
        <v>9.9139999999999997</v>
      </c>
      <c r="AF92" s="24"/>
      <c r="AG92">
        <f t="shared" si="5"/>
        <v>1957.0440143708654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-162</v>
      </c>
      <c r="AM92" s="34">
        <f>RTM_PXI!H92</f>
        <v>0</v>
      </c>
      <c r="AN92" s="34">
        <f>RTM_PXI!N92</f>
        <v>0</v>
      </c>
      <c r="AO92" s="149">
        <f>GDAM_IEX!H92</f>
        <v>55.62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4.7143600000000001</v>
      </c>
      <c r="E93">
        <f>GT_NG!P93</f>
        <v>15.184893267651889</v>
      </c>
      <c r="F93">
        <f>GT_Spot!P93</f>
        <v>0</v>
      </c>
      <c r="G93">
        <f>PPCL_NG!P93</f>
        <v>45</v>
      </c>
      <c r="H93">
        <f>PPCL_Spot!P93</f>
        <v>0</v>
      </c>
      <c r="I93">
        <f>Bawana_NG!P93</f>
        <v>103.72</v>
      </c>
      <c r="J93">
        <f>Bawana_RLNG!P93</f>
        <v>0</v>
      </c>
      <c r="K93">
        <f>Bawana_Spot!P93</f>
        <v>400.67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1174.4281397591487</v>
      </c>
      <c r="P93" s="36">
        <v>112.8</v>
      </c>
      <c r="Q93" s="36">
        <v>0</v>
      </c>
      <c r="R93" s="38">
        <v>0</v>
      </c>
      <c r="S93" s="38">
        <v>0</v>
      </c>
      <c r="T93" s="37">
        <f>SUMPRODUCT(LTA!J93:AN93,LTA!J$101:AN$101,LTA!J$103:AN$103)</f>
        <v>38.590000000000003</v>
      </c>
      <c r="U93" s="37">
        <f>SUMPRODUCT(LTA!J93:AN93,LTA!J$102:AN$102,LTA!J$103:AN$103)</f>
        <v>65.930000000000007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277.97000000000003</v>
      </c>
      <c r="Z93" s="34">
        <f>IEX!N93</f>
        <v>0</v>
      </c>
      <c r="AA93" s="75">
        <f>STOA!H93</f>
        <v>1.69</v>
      </c>
      <c r="AB93" s="75">
        <f>-STOA!N93</f>
        <v>-159.21</v>
      </c>
      <c r="AC93">
        <f t="shared" si="3"/>
        <v>22.927190869773863</v>
      </c>
      <c r="AD93">
        <f t="shared" si="4"/>
        <v>1961.2702021570271</v>
      </c>
      <c r="AE93">
        <f>'IDT-1'!B93</f>
        <v>0</v>
      </c>
      <c r="AF93" s="24"/>
      <c r="AG93">
        <f t="shared" si="5"/>
        <v>1961.2702021570271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-150</v>
      </c>
      <c r="AM93" s="34">
        <f>RTM_PXI!H93</f>
        <v>0</v>
      </c>
      <c r="AN93" s="34">
        <f>RTM_PXI!N93</f>
        <v>0</v>
      </c>
      <c r="AO93" s="149">
        <f>GDAM_IEX!H93</f>
        <v>52.71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4.7143600000000001</v>
      </c>
      <c r="E94">
        <f>GT_NG!P94</f>
        <v>15.184893267651889</v>
      </c>
      <c r="F94">
        <f>GT_Spot!P94</f>
        <v>0</v>
      </c>
      <c r="G94">
        <f>PPCL_NG!P94</f>
        <v>45</v>
      </c>
      <c r="H94">
        <f>PPCL_Spot!P94</f>
        <v>0</v>
      </c>
      <c r="I94">
        <f>Bawana_NG!P94</f>
        <v>103.72</v>
      </c>
      <c r="J94">
        <f>Bawana_RLNG!P94</f>
        <v>0</v>
      </c>
      <c r="K94">
        <f>Bawana_Spot!P94</f>
        <v>400.67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1164.3571754173765</v>
      </c>
      <c r="P94" s="36">
        <v>112.8</v>
      </c>
      <c r="Q94" s="36">
        <v>0</v>
      </c>
      <c r="R94" s="38">
        <v>0</v>
      </c>
      <c r="S94" s="38">
        <v>0</v>
      </c>
      <c r="T94" s="37">
        <f>SUMPRODUCT(LTA!J94:AN94,LTA!J$101:AN$101,LTA!J$103:AN$103)</f>
        <v>37.93</v>
      </c>
      <c r="U94" s="37">
        <f>SUMPRODUCT(LTA!J94:AN94,LTA!J$102:AN$102,LTA!J$103:AN$103)</f>
        <v>63.5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273.18</v>
      </c>
      <c r="Z94" s="34">
        <f>IEX!N94</f>
        <v>0</v>
      </c>
      <c r="AA94" s="75">
        <f>STOA!H94</f>
        <v>1.69</v>
      </c>
      <c r="AB94" s="75">
        <f>-STOA!N94</f>
        <v>-159.21</v>
      </c>
      <c r="AC94">
        <f t="shared" si="3"/>
        <v>22.471746302856019</v>
      </c>
      <c r="AD94">
        <f t="shared" si="4"/>
        <v>1974.2546823821726</v>
      </c>
      <c r="AE94">
        <f>'IDT-1'!B94</f>
        <v>0</v>
      </c>
      <c r="AF94" s="24"/>
      <c r="AG94">
        <f t="shared" si="5"/>
        <v>1974.2546823821726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-118</v>
      </c>
      <c r="AM94" s="34">
        <f>RTM_PXI!H94</f>
        <v>0</v>
      </c>
      <c r="AN94" s="34">
        <f>RTM_PXI!N94</f>
        <v>0</v>
      </c>
      <c r="AO94" s="149">
        <f>GDAM_IEX!H94</f>
        <v>51.19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4.7143600000000001</v>
      </c>
      <c r="E95">
        <f>GT_NG!P95</f>
        <v>15.184893267651889</v>
      </c>
      <c r="F95">
        <f>GT_Spot!P95</f>
        <v>0</v>
      </c>
      <c r="G95">
        <f>PPCL_NG!P95</f>
        <v>45</v>
      </c>
      <c r="H95">
        <f>PPCL_Spot!P95</f>
        <v>0</v>
      </c>
      <c r="I95">
        <f>Bawana_NG!P95</f>
        <v>103.72</v>
      </c>
      <c r="J95">
        <f>Bawana_RLNG!P95</f>
        <v>0</v>
      </c>
      <c r="K95">
        <f>Bawana_Spot!P95</f>
        <v>401.32000000000005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1009.0694525155012</v>
      </c>
      <c r="P95" s="36">
        <v>112.8</v>
      </c>
      <c r="Q95" s="36">
        <v>0</v>
      </c>
      <c r="R95" s="38">
        <v>0</v>
      </c>
      <c r="S95" s="38">
        <v>0</v>
      </c>
      <c r="T95" s="37">
        <f>SUMPRODUCT(LTA!J95:AN95,LTA!J$101:AN$101,LTA!J$103:AN$103)</f>
        <v>37.450000000000003</v>
      </c>
      <c r="U95" s="37">
        <f>SUMPRODUCT(LTA!J95:AN95,LTA!J$102:AN$102,LTA!J$103:AN$103)</f>
        <v>59.879999999999995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272.51</v>
      </c>
      <c r="Z95" s="34">
        <f>IEX!N95</f>
        <v>0</v>
      </c>
      <c r="AA95" s="75">
        <f>STOA!H95</f>
        <v>1.6400000000000001</v>
      </c>
      <c r="AB95" s="75">
        <f>-STOA!N95</f>
        <v>-159.21</v>
      </c>
      <c r="AC95">
        <f t="shared" si="3"/>
        <v>20.066307293700461</v>
      </c>
      <c r="AD95">
        <f t="shared" si="4"/>
        <v>1940.3623984894521</v>
      </c>
      <c r="AE95">
        <f>'IDT-1'!B95</f>
        <v>0</v>
      </c>
      <c r="AF95" s="24"/>
      <c r="AG95">
        <f t="shared" si="5"/>
        <v>1940.3623984894521</v>
      </c>
      <c r="AI95" s="34">
        <f>PXIL!H95</f>
        <v>0</v>
      </c>
      <c r="AJ95" s="34">
        <f>PXIL!N95</f>
        <v>0</v>
      </c>
      <c r="AK95" s="34">
        <f>RTM_IEX!H95</f>
        <v>5.73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9">
        <f>GDAM_IEX!H95</f>
        <v>50.62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4.7143600000000001</v>
      </c>
      <c r="E96">
        <f>GT_NG!P96</f>
        <v>15.184893267651889</v>
      </c>
      <c r="F96">
        <f>GT_Spot!P96</f>
        <v>0</v>
      </c>
      <c r="G96">
        <f>PPCL_NG!P96</f>
        <v>45</v>
      </c>
      <c r="H96">
        <f>PPCL_Spot!P96</f>
        <v>0</v>
      </c>
      <c r="I96">
        <f>Bawana_NG!P96</f>
        <v>103.72</v>
      </c>
      <c r="J96">
        <f>Bawana_RLNG!P96</f>
        <v>0</v>
      </c>
      <c r="K96">
        <f>Bawana_Spot!P96</f>
        <v>401.32000000000005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981.07308146470768</v>
      </c>
      <c r="P96" s="36">
        <v>112.8</v>
      </c>
      <c r="Q96" s="36">
        <v>0</v>
      </c>
      <c r="R96" s="38">
        <v>0</v>
      </c>
      <c r="S96" s="38">
        <v>0</v>
      </c>
      <c r="T96" s="37">
        <f>SUMPRODUCT(LTA!J96:AN96,LTA!J$101:AN$101,LTA!J$103:AN$103)</f>
        <v>36.96</v>
      </c>
      <c r="U96" s="37">
        <f>SUMPRODUCT(LTA!J96:AN96,LTA!J$102:AN$102,LTA!J$103:AN$103)</f>
        <v>59.879999999999995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276.98</v>
      </c>
      <c r="Z96" s="34">
        <f>IEX!N96</f>
        <v>0</v>
      </c>
      <c r="AA96" s="75">
        <f>STOA!H96</f>
        <v>1.6400000000000001</v>
      </c>
      <c r="AB96" s="75">
        <f>-STOA!N96</f>
        <v>-159.21</v>
      </c>
      <c r="AC96">
        <f t="shared" si="3"/>
        <v>19.854963228453482</v>
      </c>
      <c r="AD96">
        <f t="shared" si="4"/>
        <v>1916.5573715039061</v>
      </c>
      <c r="AE96">
        <f>'IDT-1'!B96</f>
        <v>0</v>
      </c>
      <c r="AF96" s="24"/>
      <c r="AG96">
        <f t="shared" si="5"/>
        <v>1916.5573715039061</v>
      </c>
      <c r="AI96" s="34">
        <f>PXIL!H96</f>
        <v>0</v>
      </c>
      <c r="AJ96" s="34">
        <f>PXIL!N96</f>
        <v>0</v>
      </c>
      <c r="AK96" s="34">
        <f>RTM_IEX!H96</f>
        <v>5.07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9">
        <f>GDAM_IEX!H96</f>
        <v>51.28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4.7143600000000001</v>
      </c>
      <c r="E97">
        <f>GT_NG!P97</f>
        <v>15.184893267651889</v>
      </c>
      <c r="F97">
        <f>GT_Spot!P97</f>
        <v>0</v>
      </c>
      <c r="G97">
        <f>PPCL_NG!P97</f>
        <v>45</v>
      </c>
      <c r="H97">
        <f>PPCL_Spot!P97</f>
        <v>0</v>
      </c>
      <c r="I97">
        <f>Bawana_NG!P97</f>
        <v>103.72</v>
      </c>
      <c r="J97">
        <f>Bawana_RLNG!P97</f>
        <v>0</v>
      </c>
      <c r="K97">
        <f>Bawana_Spot!P97</f>
        <v>401.32000000000005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977.65945482424365</v>
      </c>
      <c r="P97" s="36">
        <v>112.8</v>
      </c>
      <c r="Q97" s="36">
        <v>0</v>
      </c>
      <c r="R97" s="38">
        <v>0</v>
      </c>
      <c r="S97" s="38">
        <v>0</v>
      </c>
      <c r="T97" s="37">
        <f>SUMPRODUCT(LTA!J97:AN97,LTA!J$101:AN$101,LTA!J$103:AN$103)</f>
        <v>36.659999999999997</v>
      </c>
      <c r="U97" s="37">
        <f>SUMPRODUCT(LTA!J97:AN97,LTA!J$102:AN$102,LTA!J$103:AN$103)</f>
        <v>59.879999999999995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286.86</v>
      </c>
      <c r="Z97" s="34">
        <f>IEX!N97</f>
        <v>0</v>
      </c>
      <c r="AA97" s="75">
        <f>STOA!H97</f>
        <v>1.6400000000000001</v>
      </c>
      <c r="AB97" s="75">
        <f>-STOA!N97</f>
        <v>-159.21</v>
      </c>
      <c r="AC97">
        <f t="shared" si="3"/>
        <v>19.9805953140174</v>
      </c>
      <c r="AD97">
        <f t="shared" si="4"/>
        <v>1930.7081127778783</v>
      </c>
      <c r="AE97">
        <f>'IDT-1'!B97</f>
        <v>0</v>
      </c>
      <c r="AF97" s="24"/>
      <c r="AG97">
        <f t="shared" si="5"/>
        <v>1930.7081127778783</v>
      </c>
      <c r="AI97" s="34">
        <f>PXIL!H97</f>
        <v>0</v>
      </c>
      <c r="AJ97" s="34">
        <f>PXIL!N97</f>
        <v>0</v>
      </c>
      <c r="AK97" s="34">
        <f>RTM_IEX!H97</f>
        <v>13.21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9">
        <f>GDAM_IEX!H97</f>
        <v>51.25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4.7143600000000001</v>
      </c>
      <c r="E98">
        <f>GT_NG!P98</f>
        <v>15.184893267651889</v>
      </c>
      <c r="F98">
        <f>GT_Spot!P98</f>
        <v>0</v>
      </c>
      <c r="G98">
        <f>PPCL_NG!P98</f>
        <v>45</v>
      </c>
      <c r="H98">
        <f>PPCL_Spot!P98</f>
        <v>0</v>
      </c>
      <c r="I98">
        <f>Bawana_NG!P98</f>
        <v>103.72</v>
      </c>
      <c r="J98">
        <f>Bawana_RLNG!P98</f>
        <v>0</v>
      </c>
      <c r="K98">
        <f>Bawana_Spot!P98</f>
        <v>401.32000000000005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977.65408663719268</v>
      </c>
      <c r="P98" s="36">
        <v>112.8</v>
      </c>
      <c r="Q98" s="36">
        <v>0</v>
      </c>
      <c r="R98" s="38">
        <v>0</v>
      </c>
      <c r="S98" s="38">
        <v>0</v>
      </c>
      <c r="T98" s="37">
        <f>SUMPRODUCT(LTA!J98:AN98,LTA!J$101:AN$101,LTA!J$103:AN$103)</f>
        <v>36.36</v>
      </c>
      <c r="U98" s="37">
        <f>SUMPRODUCT(LTA!J98:AN98,LTA!J$102:AN$102,LTA!J$103:AN$103)</f>
        <v>59.879999999999995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300.45999999999998</v>
      </c>
      <c r="Z98" s="34">
        <f>IEX!N98</f>
        <v>0</v>
      </c>
      <c r="AA98" s="75">
        <f>STOA!H98</f>
        <v>1.6400000000000001</v>
      </c>
      <c r="AB98" s="75">
        <f>-STOA!N98</f>
        <v>-159.21</v>
      </c>
      <c r="AC98">
        <f t="shared" si="3"/>
        <v>20.047270966626716</v>
      </c>
      <c r="AD98">
        <f t="shared" si="4"/>
        <v>1924.1560689382177</v>
      </c>
      <c r="AE98">
        <f>'IDT-1'!B98</f>
        <v>0</v>
      </c>
      <c r="AF98" s="24"/>
      <c r="AG98">
        <f t="shared" si="5"/>
        <v>1924.1560689382177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</v>
      </c>
      <c r="AM98" s="34">
        <f>RTM_PXI!H98</f>
        <v>0</v>
      </c>
      <c r="AN98" s="34">
        <f>RTM_PXI!N98</f>
        <v>0</v>
      </c>
      <c r="AO98" s="149">
        <f>GDAM_IEX!H98</f>
        <v>51.68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0.11372871999999999</v>
      </c>
      <c r="E99">
        <f t="shared" si="6"/>
        <v>0.32881062882341983</v>
      </c>
      <c r="F99">
        <f t="shared" si="6"/>
        <v>0</v>
      </c>
      <c r="G99">
        <f t="shared" si="6"/>
        <v>1.0694307685260271</v>
      </c>
      <c r="H99">
        <f t="shared" si="6"/>
        <v>0</v>
      </c>
      <c r="I99">
        <f t="shared" si="6"/>
        <v>2.4614106520253105</v>
      </c>
      <c r="J99">
        <f t="shared" si="6"/>
        <v>0</v>
      </c>
      <c r="K99">
        <f t="shared" si="6"/>
        <v>7.667962499999998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24.706288134546547</v>
      </c>
      <c r="P99" s="36">
        <f t="shared" si="6"/>
        <v>2.7566999999999977</v>
      </c>
      <c r="Q99" s="36">
        <f t="shared" si="6"/>
        <v>0</v>
      </c>
      <c r="R99" s="38">
        <f t="shared" si="6"/>
        <v>0.49493140258121249</v>
      </c>
      <c r="S99" s="38">
        <f t="shared" si="6"/>
        <v>0</v>
      </c>
      <c r="T99" s="37">
        <f t="shared" si="6"/>
        <v>4.7440150000000019</v>
      </c>
      <c r="U99" s="37">
        <f t="shared" si="6"/>
        <v>1.5601550000000006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2.5501549999999997</v>
      </c>
      <c r="Z99" s="34">
        <f t="shared" si="6"/>
        <v>0</v>
      </c>
      <c r="AA99" s="75">
        <f t="shared" si="6"/>
        <v>4.2360000000000037E-2</v>
      </c>
      <c r="AB99" s="75">
        <f t="shared" si="6"/>
        <v>-3.2092799999999957</v>
      </c>
      <c r="AC99">
        <f t="shared" si="6"/>
        <v>0.47347496172708481</v>
      </c>
      <c r="AD99">
        <f t="shared" si="6"/>
        <v>44.072522844775442</v>
      </c>
      <c r="AE99">
        <f t="shared" si="6"/>
        <v>1.4049394999999998</v>
      </c>
      <c r="AG99">
        <f t="shared" si="6"/>
        <v>45.477462344775425</v>
      </c>
      <c r="AI99">
        <f t="shared" si="6"/>
        <v>0</v>
      </c>
      <c r="AJ99">
        <f t="shared" si="6"/>
        <v>0</v>
      </c>
      <c r="AK99">
        <f t="shared" si="6"/>
        <v>1.4157500000000002E-2</v>
      </c>
      <c r="AL99">
        <f t="shared" si="6"/>
        <v>-1.3992500000000001</v>
      </c>
      <c r="AM99">
        <f t="shared" si="6"/>
        <v>0</v>
      </c>
      <c r="AN99">
        <f t="shared" si="6"/>
        <v>0</v>
      </c>
      <c r="AO99">
        <f t="shared" si="6"/>
        <v>0.6444224999999999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400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401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45210</v>
      </c>
      <c r="B1" s="224"/>
      <c r="C1" s="224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373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TWEPL!Q3</f>
        <v>2.7995999999999999</v>
      </c>
      <c r="E3">
        <f>GT_NG!Q3</f>
        <v>8.0157613284548273</v>
      </c>
      <c r="F3">
        <f>GT_Spot!Q3</f>
        <v>0</v>
      </c>
      <c r="G3">
        <f>PPCL_NG!Q3</f>
        <v>25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149.67999999999998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734.16633767063865</v>
      </c>
      <c r="P3" s="36">
        <v>68.410000000000011</v>
      </c>
      <c r="Q3" s="36">
        <v>0</v>
      </c>
      <c r="R3" s="38">
        <v>0</v>
      </c>
      <c r="S3" s="38">
        <v>0</v>
      </c>
      <c r="T3" s="37">
        <f>SUMPRODUCT(LTA!J3:AN3,LTA!J$101:AN$101,LTA!J$104:AN$104)</f>
        <v>31.12</v>
      </c>
      <c r="U3" s="37">
        <f>SUMPRODUCT(LTA!J3:AN3,LTA!J$102:AN$102,LTA!J$104:AN$104)</f>
        <v>111.38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42.21</v>
      </c>
      <c r="Z3" s="34">
        <f>IEX!O3</f>
        <v>0</v>
      </c>
      <c r="AA3" s="75">
        <f>STOA!I3</f>
        <v>0</v>
      </c>
      <c r="AB3" s="75">
        <f>-STOA!O3</f>
        <v>-68.34</v>
      </c>
      <c r="AC3">
        <f>SUMIF(B3:AB3,"&gt;0")*$AC$2-SUMIF(B3:AB3,"&lt;0")*($AC$2/(1-$AC$2))+SUMIF(AI3:AR3,"&gt;0")*$AC$2-SUMIF(AI3:AR3,"&lt;0")*($AC$2/(1-$AC$2))</f>
        <v>11.765798212498117</v>
      </c>
      <c r="AD3">
        <f>SUM(B3:AB3,AI3:AR3)-AC3</f>
        <v>1127.7036508744825</v>
      </c>
      <c r="AE3">
        <f>'IDT-1'!C3</f>
        <v>0</v>
      </c>
      <c r="AF3" s="24"/>
      <c r="AG3">
        <f>SUM(AD3:AF3)</f>
        <v>1127.7036508744825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-30</v>
      </c>
      <c r="AM3" s="34">
        <f>RTM_PXI!I3</f>
        <v>0</v>
      </c>
      <c r="AN3" s="34">
        <f>RTM_PXI!O3</f>
        <v>0</v>
      </c>
      <c r="AO3" s="149">
        <f>GDAM_IEX!I3</f>
        <v>7.43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2.7995999999999999</v>
      </c>
      <c r="E4">
        <f>GT_NG!Q4</f>
        <v>8.0157613284548273</v>
      </c>
      <c r="F4">
        <f>GT_Spot!Q4</f>
        <v>0</v>
      </c>
      <c r="G4">
        <f>PPCL_NG!Q4</f>
        <v>25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149.67999999999998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739.90631527515859</v>
      </c>
      <c r="P4" s="36">
        <v>68.410000000000011</v>
      </c>
      <c r="Q4" s="36">
        <v>0</v>
      </c>
      <c r="R4" s="38">
        <v>0</v>
      </c>
      <c r="S4" s="38">
        <v>0</v>
      </c>
      <c r="T4" s="37">
        <f>SUMPRODUCT(LTA!J4:AN4,LTA!J$101:AN$101,LTA!J$104:AN$104)</f>
        <v>31.42</v>
      </c>
      <c r="U4" s="37">
        <f>SUMPRODUCT(LTA!J4:AN4,LTA!J$102:AN$102,LTA!J$104:AN$104)</f>
        <v>111.38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28.19</v>
      </c>
      <c r="Z4" s="34">
        <f>IEX!O4</f>
        <v>0</v>
      </c>
      <c r="AA4" s="75">
        <f>STOA!I4</f>
        <v>0</v>
      </c>
      <c r="AB4" s="75">
        <f>-STOA!O4</f>
        <v>-68.34</v>
      </c>
      <c r="AC4">
        <f t="shared" ref="AC4:AC67" si="0">SUMIF(B4:AB4,"&gt;0")*$AC$2-SUMIF(B4:AB4,"&lt;0")*($AC$2/(1-$AC$2))+SUMIF(AI4:AR4,"&gt;0")*$AC$2-SUMIF(AI4:AR4,"&lt;0")*($AC$2/(1-$AC$2))</f>
        <v>11.768779290639847</v>
      </c>
      <c r="AD4">
        <f t="shared" ref="AD4:AD67" si="1">SUM(B4:AB4,AI4:AR4)-AC4</f>
        <v>1107.9506474008608</v>
      </c>
      <c r="AE4">
        <f>'IDT-1'!C4</f>
        <v>0</v>
      </c>
      <c r="AF4" s="24"/>
      <c r="AG4">
        <f t="shared" ref="AG4:AG67" si="2">SUM(AD4:AF4)</f>
        <v>1107.9506474008608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-40</v>
      </c>
      <c r="AM4" s="34">
        <f>RTM_PXI!I4</f>
        <v>0</v>
      </c>
      <c r="AN4" s="34">
        <f>RTM_PXI!O4</f>
        <v>0</v>
      </c>
      <c r="AO4" s="149">
        <f>GDAM_IEX!I4</f>
        <v>5.66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8.0157613284548273</v>
      </c>
      <c r="F5">
        <f>GT_Spot!Q5</f>
        <v>0</v>
      </c>
      <c r="G5">
        <f>PPCL_NG!Q5</f>
        <v>25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149.67999999999998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732.76074151781552</v>
      </c>
      <c r="P5" s="36">
        <v>68.410000000000011</v>
      </c>
      <c r="Q5" s="36">
        <v>0</v>
      </c>
      <c r="R5" s="38">
        <v>0</v>
      </c>
      <c r="S5" s="38">
        <v>0</v>
      </c>
      <c r="T5" s="37">
        <f>SUMPRODUCT(LTA!J5:AN5,LTA!J$101:AN$101,LTA!J$104:AN$104)</f>
        <v>25.3</v>
      </c>
      <c r="U5" s="37">
        <f>SUMPRODUCT(LTA!J5:AN5,LTA!J$102:AN$102,LTA!J$104:AN$104)</f>
        <v>111.38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1.35</v>
      </c>
      <c r="Z5" s="34">
        <f>IEX!O5</f>
        <v>0</v>
      </c>
      <c r="AA5" s="75">
        <f>STOA!I5</f>
        <v>0</v>
      </c>
      <c r="AB5" s="75">
        <f>-STOA!O5</f>
        <v>-68.34</v>
      </c>
      <c r="AC5">
        <f t="shared" si="0"/>
        <v>11.324203603964248</v>
      </c>
      <c r="AD5">
        <f t="shared" si="1"/>
        <v>1067.9196493301931</v>
      </c>
      <c r="AE5">
        <f>'IDT-1'!C5</f>
        <v>4.8090000000000002</v>
      </c>
      <c r="AF5" s="24"/>
      <c r="AG5">
        <f t="shared" si="2"/>
        <v>1072.7286493301931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9">
        <f>GDAM_IEX!I5</f>
        <v>0.28999999999999998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8.0157613284548273</v>
      </c>
      <c r="F6">
        <f>GT_Spot!Q6</f>
        <v>0</v>
      </c>
      <c r="G6">
        <f>PPCL_NG!Q6</f>
        <v>25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149.67999999999998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732.76074151781552</v>
      </c>
      <c r="P6" s="36">
        <v>68.410000000000011</v>
      </c>
      <c r="Q6" s="36">
        <v>0</v>
      </c>
      <c r="R6" s="38">
        <v>0</v>
      </c>
      <c r="S6" s="38">
        <v>0</v>
      </c>
      <c r="T6" s="37">
        <f>SUMPRODUCT(LTA!J6:AN6,LTA!J$101:AN$101,LTA!J$104:AN$104)</f>
        <v>25.14</v>
      </c>
      <c r="U6" s="37">
        <f>SUMPRODUCT(LTA!J6:AN6,LTA!J$102:AN$102,LTA!J$104:AN$104)</f>
        <v>111.38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0</v>
      </c>
      <c r="AB6" s="75">
        <f>-STOA!O6</f>
        <v>-68.34</v>
      </c>
      <c r="AC6">
        <f t="shared" si="0"/>
        <v>11.397144879186206</v>
      </c>
      <c r="AD6">
        <f t="shared" si="1"/>
        <v>1056.0467080549713</v>
      </c>
      <c r="AE6">
        <f>'IDT-1'!C6</f>
        <v>-5</v>
      </c>
      <c r="AF6" s="24"/>
      <c r="AG6">
        <f t="shared" si="2"/>
        <v>1051.0467080549713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-45</v>
      </c>
      <c r="AM6" s="34">
        <f>RTM_PXI!I6</f>
        <v>0</v>
      </c>
      <c r="AN6" s="34">
        <f>RTM_PXI!O6</f>
        <v>0</v>
      </c>
      <c r="AO6" s="149">
        <f>GDAM_IEX!I6</f>
        <v>0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8.0157613284548273</v>
      </c>
      <c r="F7">
        <f>GT_Spot!Q7</f>
        <v>0</v>
      </c>
      <c r="G7">
        <f>PPCL_NG!Q7</f>
        <v>25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149.67999999999998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727.69452903824947</v>
      </c>
      <c r="P7" s="36">
        <v>68.410000000000011</v>
      </c>
      <c r="Q7" s="36">
        <v>0</v>
      </c>
      <c r="R7" s="38">
        <v>0</v>
      </c>
      <c r="S7" s="38">
        <v>0</v>
      </c>
      <c r="T7" s="37">
        <f>SUMPRODUCT(LTA!J7:AN7,LTA!J$101:AN$101,LTA!J$104:AN$104)</f>
        <v>24.91</v>
      </c>
      <c r="U7" s="37">
        <f>SUMPRODUCT(LTA!J7:AN7,LTA!J$102:AN$102,LTA!J$104:AN$104)</f>
        <v>111.38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0</v>
      </c>
      <c r="AB7" s="75">
        <f>-STOA!O7</f>
        <v>-68.34</v>
      </c>
      <c r="AC7">
        <f t="shared" si="0"/>
        <v>11.350538209366025</v>
      </c>
      <c r="AD7">
        <f t="shared" si="1"/>
        <v>1050.7971022452257</v>
      </c>
      <c r="AE7">
        <f>'IDT-1'!C7</f>
        <v>-5</v>
      </c>
      <c r="AF7" s="24"/>
      <c r="AG7">
        <f t="shared" si="2"/>
        <v>1045.7971022452257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-45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8.0157613284548273</v>
      </c>
      <c r="F8">
        <f>GT_Spot!Q8</f>
        <v>0</v>
      </c>
      <c r="G8">
        <f>PPCL_NG!Q8</f>
        <v>25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149.67999999999998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696.62228341373611</v>
      </c>
      <c r="P8" s="36">
        <v>68.410000000000011</v>
      </c>
      <c r="Q8" s="36">
        <v>0</v>
      </c>
      <c r="R8" s="38">
        <v>0</v>
      </c>
      <c r="S8" s="38">
        <v>0</v>
      </c>
      <c r="T8" s="37">
        <f>SUMPRODUCT(LTA!J8:AN8,LTA!J$101:AN$101,LTA!J$104:AN$104)</f>
        <v>24.9</v>
      </c>
      <c r="U8" s="37">
        <f>SUMPRODUCT(LTA!J8:AN8,LTA!J$102:AN$102,LTA!J$104:AN$104)</f>
        <v>111.38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0</v>
      </c>
      <c r="AB8" s="75">
        <f>-STOA!O8</f>
        <v>-68.34</v>
      </c>
      <c r="AC8">
        <f t="shared" si="0"/>
        <v>11.077014447870305</v>
      </c>
      <c r="AD8">
        <f t="shared" si="1"/>
        <v>1019.9883803822078</v>
      </c>
      <c r="AE8">
        <f>'IDT-1'!C8</f>
        <v>-20</v>
      </c>
      <c r="AF8" s="24"/>
      <c r="AG8">
        <f t="shared" si="2"/>
        <v>999.98838038220777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-45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8.0157613284548273</v>
      </c>
      <c r="F9">
        <f>GT_Spot!Q9</f>
        <v>0</v>
      </c>
      <c r="G9">
        <f>PPCL_NG!Q9</f>
        <v>25.07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149.67999999999998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689.22736100170687</v>
      </c>
      <c r="P9" s="36">
        <v>68.410000000000011</v>
      </c>
      <c r="Q9" s="36">
        <v>0</v>
      </c>
      <c r="R9" s="38">
        <v>0</v>
      </c>
      <c r="S9" s="38">
        <v>0</v>
      </c>
      <c r="T9" s="37">
        <f>SUMPRODUCT(LTA!J9:AN9,LTA!J$101:AN$101,LTA!J$104:AN$104)</f>
        <v>24.53</v>
      </c>
      <c r="U9" s="37">
        <f>SUMPRODUCT(LTA!J9:AN9,LTA!J$102:AN$102,LTA!J$104:AN$104)</f>
        <v>111.38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0</v>
      </c>
      <c r="AB9" s="75">
        <f>-STOA!O9</f>
        <v>-68.34</v>
      </c>
      <c r="AC9">
        <f t="shared" si="0"/>
        <v>11.00929913064445</v>
      </c>
      <c r="AD9">
        <f t="shared" si="1"/>
        <v>1012.3611732874047</v>
      </c>
      <c r="AE9">
        <f>'IDT-1'!C9</f>
        <v>-45</v>
      </c>
      <c r="AF9" s="24"/>
      <c r="AG9">
        <f t="shared" si="2"/>
        <v>967.36117328740465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-45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8.0157613284548273</v>
      </c>
      <c r="F10">
        <f>GT_Spot!Q10</f>
        <v>0</v>
      </c>
      <c r="G10">
        <f>PPCL_NG!Q10</f>
        <v>25.07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100.00000000000001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689.22736100170687</v>
      </c>
      <c r="P10" s="36">
        <v>68.410000000000011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23.88</v>
      </c>
      <c r="U10" s="37">
        <f>SUMPRODUCT(LTA!J10:AN10,LTA!J$102:AN$102,LTA!J$104:AN$104)</f>
        <v>111.38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0</v>
      </c>
      <c r="AB10" s="75">
        <f>-STOA!O10</f>
        <v>-68.34</v>
      </c>
      <c r="AC10">
        <f t="shared" si="0"/>
        <v>10.566395130644448</v>
      </c>
      <c r="AD10">
        <f t="shared" si="1"/>
        <v>962.47407728740438</v>
      </c>
      <c r="AE10">
        <f>'IDT-1'!C10</f>
        <v>-10</v>
      </c>
      <c r="AF10" s="24"/>
      <c r="AG10">
        <f t="shared" si="2"/>
        <v>952.47407728740438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2.6362900000000002</v>
      </c>
      <c r="E11">
        <f>GT_NG!Q11</f>
        <v>8.3136288998357983</v>
      </c>
      <c r="F11">
        <f>GT_Spot!Q11</f>
        <v>0</v>
      </c>
      <c r="G11">
        <f>PPCL_NG!Q11</f>
        <v>25.07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100.00000000000001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688.58816094502026</v>
      </c>
      <c r="P11" s="36">
        <v>68.410000000000011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23.17</v>
      </c>
      <c r="U11" s="37">
        <f>SUMPRODUCT(LTA!J11:AN11,LTA!J$102:AN$102,LTA!J$104:AN$104)</f>
        <v>111.38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0</v>
      </c>
      <c r="AB11" s="75">
        <f>-STOA!O11</f>
        <v>-68.34</v>
      </c>
      <c r="AC11">
        <f t="shared" si="0"/>
        <v>10.626731296951322</v>
      </c>
      <c r="AD11">
        <f t="shared" si="1"/>
        <v>953.19909863579187</v>
      </c>
      <c r="AE11">
        <f>'IDT-1'!C11</f>
        <v>-20</v>
      </c>
      <c r="AF11" s="24"/>
      <c r="AG11">
        <f t="shared" si="2"/>
        <v>933.19909863579187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-53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2.6362900000000002</v>
      </c>
      <c r="E12">
        <f>GT_NG!Q12</f>
        <v>8.3136288998357983</v>
      </c>
      <c r="F12">
        <f>GT_Spot!Q12</f>
        <v>0</v>
      </c>
      <c r="G12">
        <f>PPCL_NG!Q12</f>
        <v>25.07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100.00000000000001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690.19127737302017</v>
      </c>
      <c r="P12" s="36">
        <v>68.410000000000011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19.850000000000001</v>
      </c>
      <c r="U12" s="37">
        <f>SUMPRODUCT(LTA!J12:AN12,LTA!J$102:AN$102,LTA!J$104:AN$104)</f>
        <v>111.38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0</v>
      </c>
      <c r="AB12" s="75">
        <f>-STOA!O12</f>
        <v>-68.34</v>
      </c>
      <c r="AC12">
        <f t="shared" si="0"/>
        <v>10.629378976562112</v>
      </c>
      <c r="AD12">
        <f t="shared" si="1"/>
        <v>949.47956738418122</v>
      </c>
      <c r="AE12">
        <f>'IDT-1'!C12</f>
        <v>-30</v>
      </c>
      <c r="AF12" s="24"/>
      <c r="AG12">
        <f t="shared" si="2"/>
        <v>919.47956738418122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-55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2.6362900000000002</v>
      </c>
      <c r="E13">
        <f>GT_NG!Q13</f>
        <v>8.3136288998357983</v>
      </c>
      <c r="F13">
        <f>GT_Spot!Q13</f>
        <v>0</v>
      </c>
      <c r="G13">
        <f>PPCL_NG!Q13</f>
        <v>25.07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100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693.19036394341606</v>
      </c>
      <c r="P13" s="36">
        <v>68.410000000000011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19.55</v>
      </c>
      <c r="U13" s="37">
        <f>SUMPRODUCT(LTA!J13:AN13,LTA!J$102:AN$102,LTA!J$104:AN$104)</f>
        <v>111.38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0</v>
      </c>
      <c r="AB13" s="75">
        <f>-STOA!O13</f>
        <v>-68.34</v>
      </c>
      <c r="AC13">
        <f t="shared" si="0"/>
        <v>10.786302851214524</v>
      </c>
      <c r="AD13">
        <f t="shared" si="1"/>
        <v>937.0217300799244</v>
      </c>
      <c r="AE13">
        <f>'IDT-1'!C13</f>
        <v>-35</v>
      </c>
      <c r="AF13" s="24"/>
      <c r="AG13">
        <f t="shared" si="2"/>
        <v>902.0217300799244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2.6362900000000002</v>
      </c>
      <c r="E14">
        <f>GT_NG!Q14</f>
        <v>8.3136288998357983</v>
      </c>
      <c r="F14">
        <f>GT_Spot!Q14</f>
        <v>0</v>
      </c>
      <c r="G14">
        <f>PPCL_NG!Q14</f>
        <v>25.07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100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693.19036394341606</v>
      </c>
      <c r="P14" s="36">
        <v>68.410000000000011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19.190000000000001</v>
      </c>
      <c r="U14" s="37">
        <f>SUMPRODUCT(LTA!J14:AN14,LTA!J$102:AN$102,LTA!J$104:AN$104)</f>
        <v>111.38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0</v>
      </c>
      <c r="AB14" s="75">
        <f>-STOA!O14</f>
        <v>-68.34</v>
      </c>
      <c r="AC14">
        <f t="shared" si="0"/>
        <v>10.800891106258915</v>
      </c>
      <c r="AD14">
        <f t="shared" si="1"/>
        <v>934.64714182488012</v>
      </c>
      <c r="AE14">
        <f>'IDT-1'!C14</f>
        <v>-45</v>
      </c>
      <c r="AF14" s="24"/>
      <c r="AG14">
        <f t="shared" si="2"/>
        <v>889.64714182488012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-72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2.6362900000000002</v>
      </c>
      <c r="E15">
        <f>GT_NG!Q15</f>
        <v>8.3136288998357983</v>
      </c>
      <c r="F15">
        <f>GT_Spot!Q15</f>
        <v>0</v>
      </c>
      <c r="G15">
        <f>PPCL_NG!Q15</f>
        <v>25.07</v>
      </c>
      <c r="H15">
        <f>PPCL_Spot!Q15</f>
        <v>0</v>
      </c>
      <c r="I15">
        <f>Bawana_NG!Q15</f>
        <v>57.597750087887192</v>
      </c>
      <c r="J15">
        <f>Bawana_RLNG!Q15</f>
        <v>0</v>
      </c>
      <c r="K15">
        <f>Bawana_Spot!Q15</f>
        <v>100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703.19632033482071</v>
      </c>
      <c r="P15" s="36">
        <v>68.410000000000011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18.79</v>
      </c>
      <c r="U15" s="37">
        <f>SUMPRODUCT(LTA!J15:AN15,LTA!J$102:AN$102,LTA!J$104:AN$104)</f>
        <v>108.88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0</v>
      </c>
      <c r="AB15" s="75">
        <f>-STOA!O15</f>
        <v>-68.34</v>
      </c>
      <c r="AC15">
        <f t="shared" si="0"/>
        <v>10.810154757370103</v>
      </c>
      <c r="AD15">
        <f t="shared" si="1"/>
        <v>947.74383456517353</v>
      </c>
      <c r="AE15">
        <f>'IDT-1'!C15</f>
        <v>-65</v>
      </c>
      <c r="AF15" s="24"/>
      <c r="AG15">
        <f t="shared" si="2"/>
        <v>882.74383456517353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-66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2.6362900000000002</v>
      </c>
      <c r="E16">
        <f>GT_NG!Q16</f>
        <v>8.3136288998357983</v>
      </c>
      <c r="F16">
        <f>GT_Spot!Q16</f>
        <v>0</v>
      </c>
      <c r="G16">
        <f>PPCL_NG!Q16</f>
        <v>25.07</v>
      </c>
      <c r="H16">
        <f>PPCL_Spot!Q16</f>
        <v>0</v>
      </c>
      <c r="I16">
        <f>Bawana_NG!Q16</f>
        <v>57.597750087887192</v>
      </c>
      <c r="J16">
        <f>Bawana_RLNG!Q16</f>
        <v>0</v>
      </c>
      <c r="K16">
        <f>Bawana_Spot!Q16</f>
        <v>100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703.19632033482071</v>
      </c>
      <c r="P16" s="36">
        <v>68.410000000000011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18.25</v>
      </c>
      <c r="U16" s="37">
        <f>SUMPRODUCT(LTA!J16:AN16,LTA!J$102:AN$102,LTA!J$104:AN$104)</f>
        <v>108.88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0</v>
      </c>
      <c r="AB16" s="75">
        <f>-STOA!O16</f>
        <v>-68.34</v>
      </c>
      <c r="AC16">
        <f t="shared" si="0"/>
        <v>10.876427777547667</v>
      </c>
      <c r="AD16">
        <f t="shared" si="1"/>
        <v>939.13756154499606</v>
      </c>
      <c r="AE16">
        <f>'IDT-1'!C16</f>
        <v>-75</v>
      </c>
      <c r="AF16" s="24"/>
      <c r="AG16">
        <f t="shared" si="2"/>
        <v>864.13756154499606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-74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2.6362900000000002</v>
      </c>
      <c r="E17">
        <f>GT_NG!Q17</f>
        <v>8.3136288998357983</v>
      </c>
      <c r="F17">
        <f>GT_Spot!Q17</f>
        <v>0</v>
      </c>
      <c r="G17">
        <f>PPCL_NG!Q17</f>
        <v>25.07</v>
      </c>
      <c r="H17">
        <f>PPCL_Spot!Q17</f>
        <v>0</v>
      </c>
      <c r="I17">
        <f>Bawana_NG!Q17</f>
        <v>57.597750087887192</v>
      </c>
      <c r="J17">
        <f>Bawana_RLNG!Q17</f>
        <v>0</v>
      </c>
      <c r="K17">
        <f>Bawana_Spot!Q17</f>
        <v>100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699.08614875316471</v>
      </c>
      <c r="P17" s="36">
        <v>68.410000000000011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17.82</v>
      </c>
      <c r="U17" s="37">
        <f>SUMPRODUCT(LTA!J17:AN17,LTA!J$102:AN$102,LTA!J$104:AN$104)</f>
        <v>108.88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</v>
      </c>
      <c r="AA17" s="75">
        <f>STOA!I17</f>
        <v>0</v>
      </c>
      <c r="AB17" s="75">
        <f>-STOA!O17</f>
        <v>-68.34</v>
      </c>
      <c r="AC17">
        <f t="shared" si="0"/>
        <v>10.863108650195681</v>
      </c>
      <c r="AD17">
        <f t="shared" si="1"/>
        <v>931.61070909069201</v>
      </c>
      <c r="AE17">
        <f>'IDT-1'!C17</f>
        <v>-77.052000000000007</v>
      </c>
      <c r="AF17" s="24"/>
      <c r="AG17">
        <f t="shared" si="2"/>
        <v>854.55870909069199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-67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2.6362900000000002</v>
      </c>
      <c r="E18">
        <f>GT_NG!Q18</f>
        <v>8.3136288998357983</v>
      </c>
      <c r="F18">
        <f>GT_Spot!Q18</f>
        <v>0</v>
      </c>
      <c r="G18">
        <f>PPCL_NG!Q18</f>
        <v>25.07</v>
      </c>
      <c r="H18">
        <f>PPCL_Spot!Q18</f>
        <v>0</v>
      </c>
      <c r="I18">
        <f>Bawana_NG!Q18</f>
        <v>57.597750087887192</v>
      </c>
      <c r="J18">
        <f>Bawana_RLNG!Q18</f>
        <v>0</v>
      </c>
      <c r="K18">
        <f>Bawana_Spot!Q18</f>
        <v>100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699.08614875316471</v>
      </c>
      <c r="P18" s="36">
        <v>68.410000000000011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17.46</v>
      </c>
      <c r="U18" s="37">
        <f>SUMPRODUCT(LTA!J18:AN18,LTA!J$102:AN$102,LTA!J$104:AN$104)</f>
        <v>108.88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</v>
      </c>
      <c r="AA18" s="75">
        <f>STOA!I18</f>
        <v>0</v>
      </c>
      <c r="AB18" s="75">
        <f>-STOA!O18</f>
        <v>-68.34</v>
      </c>
      <c r="AC18">
        <f t="shared" si="0"/>
        <v>11.037503200639588</v>
      </c>
      <c r="AD18">
        <f t="shared" si="1"/>
        <v>911.07631454024806</v>
      </c>
      <c r="AE18">
        <f>'IDT-1'!C18</f>
        <v>-69.855000000000004</v>
      </c>
      <c r="AF18" s="24"/>
      <c r="AG18">
        <f t="shared" si="2"/>
        <v>841.22131454024804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-92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2.6362900000000002</v>
      </c>
      <c r="E19">
        <f>GT_NG!Q19</f>
        <v>8.3136288998357983</v>
      </c>
      <c r="F19">
        <f>GT_Spot!Q19</f>
        <v>0</v>
      </c>
      <c r="G19">
        <f>PPCL_NG!Q19</f>
        <v>25.07</v>
      </c>
      <c r="H19">
        <f>PPCL_Spot!Q19</f>
        <v>0</v>
      </c>
      <c r="I19">
        <f>Bawana_NG!Q19</f>
        <v>57.597750087887192</v>
      </c>
      <c r="J19">
        <f>Bawana_RLNG!Q19</f>
        <v>0</v>
      </c>
      <c r="K19">
        <f>Bawana_Spot!Q19</f>
        <v>100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696.08706218276882</v>
      </c>
      <c r="P19" s="36">
        <v>68.410000000000011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17.2</v>
      </c>
      <c r="U19" s="37">
        <f>SUMPRODUCT(LTA!J19:AN19,LTA!J$102:AN$102,LTA!J$104:AN$104)</f>
        <v>108.88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-30</v>
      </c>
      <c r="AA19" s="75">
        <f>STOA!I19</f>
        <v>0</v>
      </c>
      <c r="AB19" s="75">
        <f>-STOA!O19</f>
        <v>-68.34</v>
      </c>
      <c r="AC19">
        <f t="shared" si="0"/>
        <v>11.239654554397182</v>
      </c>
      <c r="AD19">
        <f t="shared" si="1"/>
        <v>881.61507661609471</v>
      </c>
      <c r="AE19">
        <f>'IDT-1'!C19</f>
        <v>-59.694000000000003</v>
      </c>
      <c r="AF19" s="24"/>
      <c r="AG19">
        <f t="shared" si="2"/>
        <v>821.92107661609475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-93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2.6362900000000002</v>
      </c>
      <c r="E20">
        <f>GT_NG!Q20</f>
        <v>8.3136288998357983</v>
      </c>
      <c r="F20">
        <f>GT_Spot!Q20</f>
        <v>0</v>
      </c>
      <c r="G20">
        <f>PPCL_NG!Q20</f>
        <v>25.07</v>
      </c>
      <c r="H20">
        <f>PPCL_Spot!Q20</f>
        <v>0</v>
      </c>
      <c r="I20">
        <f>Bawana_NG!Q20</f>
        <v>57.597750087887192</v>
      </c>
      <c r="J20">
        <f>Bawana_RLNG!Q20</f>
        <v>0</v>
      </c>
      <c r="K20">
        <f>Bawana_Spot!Q20</f>
        <v>100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697.1333202654364</v>
      </c>
      <c r="P20" s="36">
        <v>68.410000000000011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16.97</v>
      </c>
      <c r="U20" s="37">
        <f>SUMPRODUCT(LTA!J20:AN20,LTA!J$102:AN$102,LTA!J$104:AN$104)</f>
        <v>108.88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-50</v>
      </c>
      <c r="AA20" s="75">
        <f>STOA!I20</f>
        <v>0</v>
      </c>
      <c r="AB20" s="75">
        <f>-STOA!O20</f>
        <v>-68.34</v>
      </c>
      <c r="AC20">
        <f t="shared" si="0"/>
        <v>11.415522048446366</v>
      </c>
      <c r="AD20">
        <f t="shared" si="1"/>
        <v>863.25546720471289</v>
      </c>
      <c r="AE20">
        <f>'IDT-1'!C20</f>
        <v>-52.497</v>
      </c>
      <c r="AF20" s="24"/>
      <c r="AG20">
        <f t="shared" si="2"/>
        <v>810.75846720471293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-92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2.6362900000000002</v>
      </c>
      <c r="E21">
        <f>GT_NG!Q21</f>
        <v>8.3136288998357983</v>
      </c>
      <c r="F21">
        <f>GT_Spot!Q21</f>
        <v>0</v>
      </c>
      <c r="G21">
        <f>PPCL_NG!Q21</f>
        <v>25.07</v>
      </c>
      <c r="H21">
        <f>PPCL_Spot!Q21</f>
        <v>0</v>
      </c>
      <c r="I21">
        <f>Bawana_NG!Q21</f>
        <v>57.597750087887192</v>
      </c>
      <c r="J21">
        <f>Bawana_RLNG!Q21</f>
        <v>0</v>
      </c>
      <c r="K21">
        <f>Bawana_Spot!Q21</f>
        <v>100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699.51226377006958</v>
      </c>
      <c r="P21" s="36">
        <v>68.410000000000011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16.66</v>
      </c>
      <c r="U21" s="37">
        <f>SUMPRODUCT(LTA!J21:AN21,LTA!J$102:AN$102,LTA!J$104:AN$104)</f>
        <v>108.88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-65</v>
      </c>
      <c r="AA21" s="75">
        <f>STOA!I21</f>
        <v>0</v>
      </c>
      <c r="AB21" s="75">
        <f>-STOA!O21</f>
        <v>-68.34</v>
      </c>
      <c r="AC21">
        <f t="shared" si="0"/>
        <v>11.566900664120068</v>
      </c>
      <c r="AD21">
        <f t="shared" si="1"/>
        <v>850.1730320936723</v>
      </c>
      <c r="AE21">
        <f>'IDT-1'!C21</f>
        <v>-47.417000000000002</v>
      </c>
      <c r="AF21" s="24"/>
      <c r="AG21">
        <f t="shared" si="2"/>
        <v>802.75603209367227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-92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2.6362900000000002</v>
      </c>
      <c r="E22">
        <f>GT_NG!Q22</f>
        <v>8.3136288998357983</v>
      </c>
      <c r="F22">
        <f>GT_Spot!Q22</f>
        <v>0</v>
      </c>
      <c r="G22">
        <f>PPCL_NG!Q22</f>
        <v>25.07</v>
      </c>
      <c r="H22">
        <f>PPCL_Spot!Q22</f>
        <v>0</v>
      </c>
      <c r="I22">
        <f>Bawana_NG!Q22</f>
        <v>57.597750087887192</v>
      </c>
      <c r="J22">
        <f>Bawana_RLNG!Q22</f>
        <v>0</v>
      </c>
      <c r="K22">
        <f>Bawana_Spot!Q22</f>
        <v>100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702.76990922273274</v>
      </c>
      <c r="P22" s="36">
        <v>68.410000000000011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13.05</v>
      </c>
      <c r="U22" s="37">
        <f>SUMPRODUCT(LTA!J22:AN22,LTA!J$102:AN$102,LTA!J$104:AN$104)</f>
        <v>108.88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-80</v>
      </c>
      <c r="AA22" s="75">
        <f>STOA!I22</f>
        <v>0</v>
      </c>
      <c r="AB22" s="75">
        <f>-STOA!O22</f>
        <v>-68.34</v>
      </c>
      <c r="AC22">
        <f t="shared" si="0"/>
        <v>11.696971856936434</v>
      </c>
      <c r="AD22">
        <f t="shared" si="1"/>
        <v>834.69060635351923</v>
      </c>
      <c r="AE22">
        <f>'IDT-1'!C22</f>
        <v>-40.219000000000001</v>
      </c>
      <c r="AF22" s="24"/>
      <c r="AG22">
        <f t="shared" si="2"/>
        <v>794.47160635351918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-92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2.6362900000000002</v>
      </c>
      <c r="E23">
        <f>GT_NG!Q23</f>
        <v>8.3136288998357983</v>
      </c>
      <c r="F23">
        <f>GT_Spot!Q23</f>
        <v>0</v>
      </c>
      <c r="G23">
        <f>PPCL_NG!Q23</f>
        <v>25.07</v>
      </c>
      <c r="H23">
        <f>PPCL_Spot!Q23</f>
        <v>0</v>
      </c>
      <c r="I23">
        <f>Bawana_NG!Q23</f>
        <v>57.597750087887192</v>
      </c>
      <c r="J23">
        <f>Bawana_RLNG!Q23</f>
        <v>0</v>
      </c>
      <c r="K23">
        <f>Bawana_Spot!Q23</f>
        <v>100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702.76990922273274</v>
      </c>
      <c r="P23" s="36">
        <v>68.410000000000011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13.02</v>
      </c>
      <c r="U23" s="37">
        <f>SUMPRODUCT(LTA!J23:AN23,LTA!J$102:AN$102,LTA!J$104:AN$104)</f>
        <v>108.88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-85</v>
      </c>
      <c r="AA23" s="75">
        <f>STOA!I23</f>
        <v>0</v>
      </c>
      <c r="AB23" s="75">
        <f>-STOA!O23</f>
        <v>-68.34</v>
      </c>
      <c r="AC23">
        <f t="shared" si="0"/>
        <v>11.678951601892045</v>
      </c>
      <c r="AD23">
        <f t="shared" si="1"/>
        <v>836.6786266085636</v>
      </c>
      <c r="AE23">
        <f>'IDT-1'!C23</f>
        <v>-37.679000000000002</v>
      </c>
      <c r="AF23" s="24"/>
      <c r="AG23">
        <f t="shared" si="2"/>
        <v>798.99962660856363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-85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2.6362900000000002</v>
      </c>
      <c r="E24">
        <f>GT_NG!Q24</f>
        <v>8.3136288998357983</v>
      </c>
      <c r="F24">
        <f>GT_Spot!Q24</f>
        <v>0</v>
      </c>
      <c r="G24">
        <f>PPCL_NG!Q24</f>
        <v>25.07</v>
      </c>
      <c r="H24">
        <f>PPCL_Spot!Q24</f>
        <v>0</v>
      </c>
      <c r="I24">
        <f>Bawana_NG!Q24</f>
        <v>57.597750087887192</v>
      </c>
      <c r="J24">
        <f>Bawana_RLNG!Q24</f>
        <v>0</v>
      </c>
      <c r="K24">
        <f>Bawana_Spot!Q24</f>
        <v>100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706.79767227407388</v>
      </c>
      <c r="P24" s="36">
        <v>68.410000000000011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12.96</v>
      </c>
      <c r="U24" s="37">
        <f>SUMPRODUCT(LTA!J24:AN24,LTA!J$102:AN$102,LTA!J$104:AN$104)</f>
        <v>108.88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-95</v>
      </c>
      <c r="AA24" s="75">
        <f>STOA!I24</f>
        <v>0</v>
      </c>
      <c r="AB24" s="75">
        <f>-STOA!O24</f>
        <v>-68.34</v>
      </c>
      <c r="AC24">
        <f t="shared" si="0"/>
        <v>11.784892936921409</v>
      </c>
      <c r="AD24">
        <f t="shared" si="1"/>
        <v>832.54044832487534</v>
      </c>
      <c r="AE24">
        <f>'IDT-1'!C24</f>
        <v>-29.635000000000002</v>
      </c>
      <c r="AF24" s="24"/>
      <c r="AG24">
        <f t="shared" si="2"/>
        <v>802.90544832487535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2.6362900000000002</v>
      </c>
      <c r="E25">
        <f>GT_NG!Q25</f>
        <v>8.3136288998357983</v>
      </c>
      <c r="F25">
        <f>GT_Spot!Q25</f>
        <v>0</v>
      </c>
      <c r="G25">
        <f>PPCL_NG!Q25</f>
        <v>25.07</v>
      </c>
      <c r="H25">
        <f>PPCL_Spot!Q25</f>
        <v>0</v>
      </c>
      <c r="I25">
        <f>Bawana_NG!Q25</f>
        <v>57.597750087887192</v>
      </c>
      <c r="J25">
        <f>Bawana_RLNG!Q25</f>
        <v>0</v>
      </c>
      <c r="K25">
        <f>Bawana_Spot!Q25</f>
        <v>100.00000000000001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710.48433120508344</v>
      </c>
      <c r="P25" s="36">
        <v>68.410000000000011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12.89</v>
      </c>
      <c r="U25" s="37">
        <f>SUMPRODUCT(LTA!J25:AN25,LTA!J$102:AN$102,LTA!J$104:AN$104)</f>
        <v>108.88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-110</v>
      </c>
      <c r="AA25" s="75">
        <f>STOA!I25</f>
        <v>0</v>
      </c>
      <c r="AB25" s="75">
        <f>-STOA!O25</f>
        <v>-68.34</v>
      </c>
      <c r="AC25">
        <f t="shared" si="0"/>
        <v>11.923257065780636</v>
      </c>
      <c r="AD25">
        <f t="shared" si="1"/>
        <v>824.01874312702557</v>
      </c>
      <c r="AE25">
        <f>'IDT-1'!C25</f>
        <v>-21.167999999999999</v>
      </c>
      <c r="AF25" s="24"/>
      <c r="AG25">
        <f t="shared" si="2"/>
        <v>802.85074312702557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-80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2.6362900000000002</v>
      </c>
      <c r="E26">
        <f>GT_NG!Q26</f>
        <v>8.3136288998357983</v>
      </c>
      <c r="F26">
        <f>GT_Spot!Q26</f>
        <v>0</v>
      </c>
      <c r="G26">
        <f>PPCL_NG!Q26</f>
        <v>25.07</v>
      </c>
      <c r="H26">
        <f>PPCL_Spot!Q26</f>
        <v>0</v>
      </c>
      <c r="I26">
        <f>Bawana_NG!Q26</f>
        <v>57.597750087887192</v>
      </c>
      <c r="J26">
        <f>Bawana_RLNG!Q26</f>
        <v>0</v>
      </c>
      <c r="K26">
        <f>Bawana_Spot!Q26</f>
        <v>100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717.96092300022474</v>
      </c>
      <c r="P26" s="36">
        <v>68.410000000000011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12.87</v>
      </c>
      <c r="U26" s="37">
        <f>SUMPRODUCT(LTA!J26:AN26,LTA!J$102:AN$102,LTA!J$104:AN$104)</f>
        <v>108.88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-125</v>
      </c>
      <c r="AA26" s="75">
        <f>STOA!I26</f>
        <v>0</v>
      </c>
      <c r="AB26" s="75">
        <f>-STOA!O26</f>
        <v>-68.34</v>
      </c>
      <c r="AC26">
        <f t="shared" si="0"/>
        <v>12.068778221277634</v>
      </c>
      <c r="AD26">
        <f t="shared" si="1"/>
        <v>822.32981376666987</v>
      </c>
      <c r="AE26">
        <f>'IDT-1'!C26</f>
        <v>-16.510999999999999</v>
      </c>
      <c r="AF26" s="24"/>
      <c r="AG26">
        <f t="shared" si="2"/>
        <v>805.8188137666699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2.6362900000000002</v>
      </c>
      <c r="E27">
        <f>GT_NG!Q27</f>
        <v>8.3136288998357983</v>
      </c>
      <c r="F27">
        <f>GT_Spot!Q27</f>
        <v>0</v>
      </c>
      <c r="G27">
        <f>PPCL_NG!Q27</f>
        <v>25.07</v>
      </c>
      <c r="H27">
        <f>PPCL_Spot!Q27</f>
        <v>0</v>
      </c>
      <c r="I27">
        <f>Bawana_NG!Q27</f>
        <v>57.597750087887192</v>
      </c>
      <c r="J27">
        <f>Bawana_RLNG!Q27</f>
        <v>0</v>
      </c>
      <c r="K27">
        <f>Bawana_Spot!Q27</f>
        <v>100.00000000000001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732.61878692429627</v>
      </c>
      <c r="P27" s="36">
        <v>68.410000000000011</v>
      </c>
      <c r="Q27" s="36">
        <v>0</v>
      </c>
      <c r="R27" s="38">
        <v>0.7073408239700375</v>
      </c>
      <c r="S27" s="38">
        <v>0</v>
      </c>
      <c r="T27" s="37">
        <f>SUMPRODUCT(LTA!J27:AN27,LTA!J$101:AN$101,LTA!J$104:AN$104)</f>
        <v>12.83</v>
      </c>
      <c r="U27" s="37">
        <f>SUMPRODUCT(LTA!J27:AN27,LTA!J$102:AN$102,LTA!J$104:AN$104)</f>
        <v>108.88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-210</v>
      </c>
      <c r="AA27" s="75">
        <f>STOA!I27</f>
        <v>0</v>
      </c>
      <c r="AB27" s="75">
        <f>-STOA!O27</f>
        <v>0</v>
      </c>
      <c r="AC27">
        <f t="shared" si="0"/>
        <v>12.209499587225054</v>
      </c>
      <c r="AD27">
        <f t="shared" si="1"/>
        <v>836.85429714876432</v>
      </c>
      <c r="AE27">
        <f>'IDT-1'!C27</f>
        <v>-3.81</v>
      </c>
      <c r="AF27" s="24"/>
      <c r="AG27">
        <f t="shared" si="2"/>
        <v>833.04429714876437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-58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2.6362900000000002</v>
      </c>
      <c r="E28">
        <f>GT_NG!Q28</f>
        <v>8.3136288998357983</v>
      </c>
      <c r="F28">
        <f>GT_Spot!Q28</f>
        <v>0</v>
      </c>
      <c r="G28">
        <f>PPCL_NG!Q28</f>
        <v>25.07</v>
      </c>
      <c r="H28">
        <f>PPCL_Spot!Q28</f>
        <v>0</v>
      </c>
      <c r="I28">
        <f>Bawana_NG!Q28</f>
        <v>57.597750087887192</v>
      </c>
      <c r="J28">
        <f>Bawana_RLNG!Q28</f>
        <v>0</v>
      </c>
      <c r="K28">
        <f>Bawana_Spot!Q28</f>
        <v>100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759.42760782752146</v>
      </c>
      <c r="P28" s="36">
        <v>68.410000000000011</v>
      </c>
      <c r="Q28" s="36">
        <v>0</v>
      </c>
      <c r="R28" s="38">
        <v>1.71</v>
      </c>
      <c r="S28" s="38">
        <v>0</v>
      </c>
      <c r="T28" s="37">
        <f>SUMPRODUCT(LTA!J28:AN28,LTA!J$101:AN$101,LTA!J$104:AN$104)</f>
        <v>12.81</v>
      </c>
      <c r="U28" s="37">
        <f>SUMPRODUCT(LTA!J28:AN28,LTA!J$102:AN$102,LTA!J$104:AN$104)</f>
        <v>108.88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-230</v>
      </c>
      <c r="AA28" s="75">
        <f>STOA!I28</f>
        <v>0</v>
      </c>
      <c r="AB28" s="75">
        <f>-STOA!O28</f>
        <v>0</v>
      </c>
      <c r="AC28">
        <f t="shared" si="0"/>
        <v>12.542845887144448</v>
      </c>
      <c r="AD28">
        <f t="shared" si="1"/>
        <v>854.31243092809996</v>
      </c>
      <c r="AE28">
        <f>'IDT-1'!C28</f>
        <v>0</v>
      </c>
      <c r="AF28" s="24"/>
      <c r="AG28">
        <f t="shared" si="2"/>
        <v>854.31243092809996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-48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2.6362900000000002</v>
      </c>
      <c r="E29">
        <f>GT_NG!Q29</f>
        <v>8.3136288998357983</v>
      </c>
      <c r="F29">
        <f>GT_Spot!Q29</f>
        <v>0</v>
      </c>
      <c r="G29">
        <f>PPCL_NG!Q29</f>
        <v>25.07</v>
      </c>
      <c r="H29">
        <f>PPCL_Spot!Q29</f>
        <v>0</v>
      </c>
      <c r="I29">
        <f>Bawana_NG!Q29</f>
        <v>57.597750087887192</v>
      </c>
      <c r="J29">
        <f>Bawana_RLNG!Q29</f>
        <v>0</v>
      </c>
      <c r="K29">
        <f>Bawana_Spot!Q29</f>
        <v>100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766.75538509672424</v>
      </c>
      <c r="P29" s="36">
        <v>68.410000000000011</v>
      </c>
      <c r="Q29" s="36">
        <v>0</v>
      </c>
      <c r="R29" s="38">
        <v>4.66</v>
      </c>
      <c r="S29" s="38">
        <v>0</v>
      </c>
      <c r="T29" s="37">
        <f>SUMPRODUCT(LTA!J29:AN29,LTA!J$101:AN$101,LTA!J$104:AN$104)</f>
        <v>15.79</v>
      </c>
      <c r="U29" s="37">
        <f>SUMPRODUCT(LTA!J29:AN29,LTA!J$102:AN$102,LTA!J$104:AN$104)</f>
        <v>108.88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-225</v>
      </c>
      <c r="AA29" s="75">
        <f>STOA!I29</f>
        <v>0</v>
      </c>
      <c r="AB29" s="75">
        <f>-STOA!O29</f>
        <v>0</v>
      </c>
      <c r="AC29">
        <f t="shared" si="0"/>
        <v>12.668392454635631</v>
      </c>
      <c r="AD29">
        <f t="shared" si="1"/>
        <v>866.44466162981178</v>
      </c>
      <c r="AE29">
        <f>'IDT-1'!C29</f>
        <v>0</v>
      </c>
      <c r="AF29" s="24"/>
      <c r="AG29">
        <f t="shared" si="2"/>
        <v>866.44466162981178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-54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2.6362900000000002</v>
      </c>
      <c r="E30">
        <f>GT_NG!Q30</f>
        <v>8.3136288998357983</v>
      </c>
      <c r="F30">
        <f>GT_Spot!Q30</f>
        <v>0</v>
      </c>
      <c r="G30">
        <f>PPCL_NG!Q30</f>
        <v>25.07</v>
      </c>
      <c r="H30">
        <f>PPCL_Spot!Q30</f>
        <v>0</v>
      </c>
      <c r="I30">
        <f>Bawana_NG!Q30</f>
        <v>57.597750087887192</v>
      </c>
      <c r="J30">
        <f>Bawana_RLNG!Q30</f>
        <v>0</v>
      </c>
      <c r="K30">
        <f>Bawana_Spot!Q30</f>
        <v>100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766.75538509672424</v>
      </c>
      <c r="P30" s="36">
        <v>68.410000000000011</v>
      </c>
      <c r="Q30" s="36">
        <v>0</v>
      </c>
      <c r="R30" s="38">
        <v>13.11</v>
      </c>
      <c r="S30" s="38">
        <v>0</v>
      </c>
      <c r="T30" s="37">
        <f>SUMPRODUCT(LTA!J30:AN30,LTA!J$101:AN$101,LTA!J$104:AN$104)</f>
        <v>19.68</v>
      </c>
      <c r="U30" s="37">
        <f>SUMPRODUCT(LTA!J30:AN30,LTA!J$102:AN$102,LTA!J$104:AN$104)</f>
        <v>108.88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-240</v>
      </c>
      <c r="AA30" s="75">
        <f>STOA!I30</f>
        <v>0</v>
      </c>
      <c r="AB30" s="75">
        <f>-STOA!O30</f>
        <v>0</v>
      </c>
      <c r="AC30">
        <f t="shared" si="0"/>
        <v>12.81249696472441</v>
      </c>
      <c r="AD30">
        <f t="shared" si="1"/>
        <v>874.64055711972264</v>
      </c>
      <c r="AE30">
        <f>'IDT-1'!C30</f>
        <v>0</v>
      </c>
      <c r="AF30" s="24"/>
      <c r="AG30">
        <f t="shared" si="2"/>
        <v>874.64055711972264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-43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2.6362900000000002</v>
      </c>
      <c r="E31">
        <f>GT_NG!Q31</f>
        <v>8.3136288998357983</v>
      </c>
      <c r="F31">
        <f>GT_Spot!Q31</f>
        <v>0</v>
      </c>
      <c r="G31">
        <f>PPCL_NG!Q31</f>
        <v>25.07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100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759.69900708911564</v>
      </c>
      <c r="P31" s="36">
        <v>68.410000000000011</v>
      </c>
      <c r="Q31" s="36">
        <v>0</v>
      </c>
      <c r="R31" s="38">
        <v>23.27</v>
      </c>
      <c r="S31" s="38">
        <v>0</v>
      </c>
      <c r="T31" s="37">
        <f>SUMPRODUCT(LTA!J31:AN31,LTA!J$101:AN$101,LTA!J$104:AN$104)</f>
        <v>25.38</v>
      </c>
      <c r="U31" s="37">
        <f>SUMPRODUCT(LTA!J31:AN31,LTA!J$102:AN$102,LTA!J$104:AN$104)</f>
        <v>108.88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-260</v>
      </c>
      <c r="AA31" s="75">
        <f>STOA!I31</f>
        <v>0</v>
      </c>
      <c r="AB31" s="75">
        <f>-STOA!O31</f>
        <v>0</v>
      </c>
      <c r="AC31">
        <f t="shared" si="0"/>
        <v>12.925501147572831</v>
      </c>
      <c r="AD31">
        <f t="shared" si="1"/>
        <v>879.33342484137859</v>
      </c>
      <c r="AE31">
        <f>'IDT-1'!C31</f>
        <v>0</v>
      </c>
      <c r="AF31" s="24"/>
      <c r="AG31">
        <f t="shared" si="2"/>
        <v>879.33342484137859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-27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2.6362900000000002</v>
      </c>
      <c r="E32">
        <f>GT_NG!Q32</f>
        <v>8.3136288998357983</v>
      </c>
      <c r="F32">
        <f>GT_Spot!Q32</f>
        <v>0</v>
      </c>
      <c r="G32">
        <f>PPCL_NG!Q32</f>
        <v>25.07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100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736.20589966275088</v>
      </c>
      <c r="P32" s="36">
        <v>68.410000000000011</v>
      </c>
      <c r="Q32" s="36">
        <v>0</v>
      </c>
      <c r="R32" s="38">
        <v>23.35</v>
      </c>
      <c r="S32" s="38">
        <v>0</v>
      </c>
      <c r="T32" s="37">
        <f>SUMPRODUCT(LTA!J32:AN32,LTA!J$101:AN$101,LTA!J$104:AN$104)</f>
        <v>35.64</v>
      </c>
      <c r="U32" s="37">
        <f>SUMPRODUCT(LTA!J32:AN32,LTA!J$102:AN$102,LTA!J$104:AN$104)</f>
        <v>108.88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-250</v>
      </c>
      <c r="AA32" s="75">
        <f>STOA!I32</f>
        <v>0</v>
      </c>
      <c r="AB32" s="75">
        <f>-STOA!O32</f>
        <v>0</v>
      </c>
      <c r="AC32">
        <f t="shared" si="0"/>
        <v>12.720972526998867</v>
      </c>
      <c r="AD32">
        <f t="shared" si="1"/>
        <v>876.38484603558777</v>
      </c>
      <c r="AE32">
        <f>'IDT-1'!C32</f>
        <v>0</v>
      </c>
      <c r="AF32" s="24"/>
      <c r="AG32">
        <f t="shared" si="2"/>
        <v>876.38484603558777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-27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2.6362900000000002</v>
      </c>
      <c r="E33">
        <f>GT_NG!Q33</f>
        <v>8.5960031974420463</v>
      </c>
      <c r="F33">
        <f>GT_Spot!Q33</f>
        <v>0</v>
      </c>
      <c r="G33">
        <f>PPCL_NG!Q33</f>
        <v>25.07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100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724.57420350354107</v>
      </c>
      <c r="P33" s="36">
        <v>68.410000000000011</v>
      </c>
      <c r="Q33" s="36">
        <v>0</v>
      </c>
      <c r="R33" s="38">
        <v>23.899999999999995</v>
      </c>
      <c r="S33" s="38">
        <v>0</v>
      </c>
      <c r="T33" s="37">
        <f>SUMPRODUCT(LTA!J33:AN33,LTA!J$101:AN$101,LTA!J$104:AN$104)</f>
        <v>53.96</v>
      </c>
      <c r="U33" s="37">
        <f>SUMPRODUCT(LTA!J33:AN33,LTA!J$102:AN$102,LTA!J$104:AN$104)</f>
        <v>108.88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-260</v>
      </c>
      <c r="AA33" s="75">
        <f>STOA!I33</f>
        <v>0</v>
      </c>
      <c r="AB33" s="75">
        <f>-STOA!O33</f>
        <v>0</v>
      </c>
      <c r="AC33">
        <f t="shared" si="0"/>
        <v>12.991351427627245</v>
      </c>
      <c r="AD33">
        <f t="shared" si="1"/>
        <v>860.63514527335565</v>
      </c>
      <c r="AE33">
        <f>'IDT-1'!C33</f>
        <v>0</v>
      </c>
      <c r="AF33" s="24"/>
      <c r="AG33">
        <f t="shared" si="2"/>
        <v>860.63514527335565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-40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2.6362900000000002</v>
      </c>
      <c r="E34">
        <f>GT_NG!Q34</f>
        <v>8.5960031974420463</v>
      </c>
      <c r="F34">
        <f>GT_Spot!Q34</f>
        <v>0</v>
      </c>
      <c r="G34">
        <f>PPCL_NG!Q34</f>
        <v>25.07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100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717.7815494150226</v>
      </c>
      <c r="P34" s="36">
        <v>68.410000000000011</v>
      </c>
      <c r="Q34" s="36">
        <v>0</v>
      </c>
      <c r="R34" s="38">
        <v>23.899999999999995</v>
      </c>
      <c r="S34" s="38">
        <v>0</v>
      </c>
      <c r="T34" s="37">
        <f>SUMPRODUCT(LTA!J34:AN34,LTA!J$101:AN$101,LTA!J$104:AN$104)</f>
        <v>70.87</v>
      </c>
      <c r="U34" s="37">
        <f>SUMPRODUCT(LTA!J34:AN34,LTA!J$102:AN$102,LTA!J$104:AN$104)</f>
        <v>108.88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-275</v>
      </c>
      <c r="AA34" s="75">
        <f>STOA!I34</f>
        <v>0</v>
      </c>
      <c r="AB34" s="75">
        <f>-STOA!O34</f>
        <v>0</v>
      </c>
      <c r="AC34">
        <f t="shared" si="0"/>
        <v>13.257946622092192</v>
      </c>
      <c r="AD34">
        <f t="shared" si="1"/>
        <v>850.48589599037234</v>
      </c>
      <c r="AE34">
        <f>'IDT-1'!C34</f>
        <v>0</v>
      </c>
      <c r="AF34" s="24"/>
      <c r="AG34">
        <f t="shared" si="2"/>
        <v>850.48589599037234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2.6362900000000002</v>
      </c>
      <c r="E35">
        <f>GT_NG!Q35</f>
        <v>8.3136288998357983</v>
      </c>
      <c r="F35">
        <f>GT_Spot!Q35</f>
        <v>0</v>
      </c>
      <c r="G35">
        <f>PPCL_NG!Q35</f>
        <v>25.07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100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707.56365200378434</v>
      </c>
      <c r="P35" s="36">
        <v>68.410000000000011</v>
      </c>
      <c r="Q35" s="36">
        <v>0</v>
      </c>
      <c r="R35" s="38">
        <v>25.899999999999995</v>
      </c>
      <c r="S35" s="38">
        <v>0</v>
      </c>
      <c r="T35" s="37">
        <f>SUMPRODUCT(LTA!J35:AN35,LTA!J$101:AN$101,LTA!J$104:AN$104)</f>
        <v>89.03</v>
      </c>
      <c r="U35" s="37">
        <f>SUMPRODUCT(LTA!J35:AN35,LTA!J$102:AN$102,LTA!J$104:AN$104)</f>
        <v>108.88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-305</v>
      </c>
      <c r="AA35" s="75">
        <f>STOA!I35</f>
        <v>0</v>
      </c>
      <c r="AB35" s="75">
        <f>-STOA!O35</f>
        <v>0</v>
      </c>
      <c r="AC35">
        <f t="shared" si="0"/>
        <v>13.520514781498266</v>
      </c>
      <c r="AD35">
        <f t="shared" si="1"/>
        <v>839.88305612212196</v>
      </c>
      <c r="AE35">
        <f>'IDT-1'!C35</f>
        <v>0</v>
      </c>
      <c r="AF35" s="24"/>
      <c r="AG35">
        <f t="shared" si="2"/>
        <v>839.88305612212196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-35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2.6362900000000002</v>
      </c>
      <c r="E36">
        <f>GT_NG!Q36</f>
        <v>8.3136288998357983</v>
      </c>
      <c r="F36">
        <f>GT_Spot!Q36</f>
        <v>0</v>
      </c>
      <c r="G36">
        <f>PPCL_NG!Q36</f>
        <v>25.07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100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708.34595724227609</v>
      </c>
      <c r="P36" s="36">
        <v>68.410000000000011</v>
      </c>
      <c r="Q36" s="36">
        <v>0</v>
      </c>
      <c r="R36" s="38">
        <v>25.9</v>
      </c>
      <c r="S36" s="38">
        <v>0</v>
      </c>
      <c r="T36" s="37">
        <f>SUMPRODUCT(LTA!J36:AN36,LTA!J$101:AN$101,LTA!J$104:AN$104)</f>
        <v>109.55</v>
      </c>
      <c r="U36" s="37">
        <f>SUMPRODUCT(LTA!J36:AN36,LTA!J$102:AN$102,LTA!J$104:AN$104)</f>
        <v>108.88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-325</v>
      </c>
      <c r="AA36" s="75">
        <f>STOA!I36</f>
        <v>0</v>
      </c>
      <c r="AB36" s="75">
        <f>-STOA!O36</f>
        <v>0</v>
      </c>
      <c r="AC36">
        <f t="shared" si="0"/>
        <v>13.947684510696266</v>
      </c>
      <c r="AD36">
        <f t="shared" si="1"/>
        <v>833.75819163141546</v>
      </c>
      <c r="AE36">
        <f>'IDT-1'!C36</f>
        <v>0</v>
      </c>
      <c r="AF36" s="24"/>
      <c r="AG36">
        <f t="shared" si="2"/>
        <v>833.75819163141546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-42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2.6362900000000002</v>
      </c>
      <c r="E37">
        <f>GT_NG!Q37</f>
        <v>8.3136288998357983</v>
      </c>
      <c r="F37">
        <f>GT_Spot!Q37</f>
        <v>0</v>
      </c>
      <c r="G37">
        <f>PPCL_NG!Q37</f>
        <v>25.07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100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713.26724133998096</v>
      </c>
      <c r="P37" s="36">
        <v>68.410000000000011</v>
      </c>
      <c r="Q37" s="36">
        <v>0</v>
      </c>
      <c r="R37" s="38">
        <v>25.9</v>
      </c>
      <c r="S37" s="38">
        <v>0</v>
      </c>
      <c r="T37" s="37">
        <f>SUMPRODUCT(LTA!J37:AN37,LTA!J$101:AN$101,LTA!J$104:AN$104)</f>
        <v>130.10000000000002</v>
      </c>
      <c r="U37" s="37">
        <f>SUMPRODUCT(LTA!J37:AN37,LTA!J$102:AN$102,LTA!J$104:AN$104)</f>
        <v>108.88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-360</v>
      </c>
      <c r="AA37" s="75">
        <f>STOA!I37</f>
        <v>0</v>
      </c>
      <c r="AB37" s="75">
        <f>-STOA!O37</f>
        <v>0</v>
      </c>
      <c r="AC37">
        <f t="shared" si="0"/>
        <v>14.447053763944123</v>
      </c>
      <c r="AD37">
        <f t="shared" si="1"/>
        <v>827.7301064758725</v>
      </c>
      <c r="AE37">
        <f>'IDT-1'!C37</f>
        <v>0</v>
      </c>
      <c r="AF37" s="24"/>
      <c r="AG37">
        <f t="shared" si="2"/>
        <v>827.7301064758725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-38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2.6362900000000002</v>
      </c>
      <c r="E38">
        <f>GT_NG!Q38</f>
        <v>8.3136288998357983</v>
      </c>
      <c r="F38">
        <f>GT_Spot!Q38</f>
        <v>0</v>
      </c>
      <c r="G38">
        <f>PPCL_NG!Q38</f>
        <v>25.07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100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711.64982325299104</v>
      </c>
      <c r="P38" s="36">
        <v>68.410000000000011</v>
      </c>
      <c r="Q38" s="36">
        <v>0</v>
      </c>
      <c r="R38" s="38">
        <v>25.9</v>
      </c>
      <c r="S38" s="38">
        <v>0</v>
      </c>
      <c r="T38" s="37">
        <f>SUMPRODUCT(LTA!J38:AN38,LTA!J$101:AN$101,LTA!J$104:AN$104)</f>
        <v>145.86000000000001</v>
      </c>
      <c r="U38" s="37">
        <f>SUMPRODUCT(LTA!J38:AN38,LTA!J$102:AN$102,LTA!J$104:AN$104)</f>
        <v>108.88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-370</v>
      </c>
      <c r="AA38" s="75">
        <f>STOA!I38</f>
        <v>0</v>
      </c>
      <c r="AB38" s="75">
        <f>-STOA!O38</f>
        <v>0</v>
      </c>
      <c r="AC38">
        <f t="shared" si="0"/>
        <v>14.633655377433984</v>
      </c>
      <c r="AD38">
        <f t="shared" si="1"/>
        <v>834.68608677539305</v>
      </c>
      <c r="AE38">
        <f>'IDT-1'!C38</f>
        <v>0</v>
      </c>
      <c r="AF38" s="24"/>
      <c r="AG38">
        <f t="shared" si="2"/>
        <v>834.68608677539305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-35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2.6362900000000002</v>
      </c>
      <c r="E39">
        <f>GT_NG!Q39</f>
        <v>8.2454844006568155</v>
      </c>
      <c r="F39">
        <f>GT_Spot!Q39</f>
        <v>0</v>
      </c>
      <c r="G39">
        <f>PPCL_NG!Q39</f>
        <v>25.07</v>
      </c>
      <c r="H39">
        <f>PPCL_Spot!Q39</f>
        <v>0</v>
      </c>
      <c r="I39">
        <f>Bawana_NG!Q39</f>
        <v>57.6</v>
      </c>
      <c r="J39">
        <f>Bawana_RLNG!Q39</f>
        <v>0</v>
      </c>
      <c r="K39">
        <f>Bawana_Spot!Q39</f>
        <v>100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717.16255447275955</v>
      </c>
      <c r="P39" s="36">
        <v>65.23</v>
      </c>
      <c r="Q39" s="36">
        <v>0</v>
      </c>
      <c r="R39" s="38">
        <v>25.899999999999995</v>
      </c>
      <c r="S39" s="38">
        <v>0</v>
      </c>
      <c r="T39" s="37">
        <f>SUMPRODUCT(LTA!J39:AN39,LTA!J$101:AN$101,LTA!J$104:AN$104)</f>
        <v>165.07999999999998</v>
      </c>
      <c r="U39" s="37">
        <f>SUMPRODUCT(LTA!J39:AN39,LTA!J$102:AN$102,LTA!J$104:AN$104)</f>
        <v>108.88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-380</v>
      </c>
      <c r="AA39" s="75">
        <f>STOA!I39</f>
        <v>0</v>
      </c>
      <c r="AB39" s="75">
        <f>-STOA!O39</f>
        <v>0</v>
      </c>
      <c r="AC39">
        <f t="shared" si="0"/>
        <v>14.804963485530779</v>
      </c>
      <c r="AD39">
        <f t="shared" si="1"/>
        <v>857.99936538788575</v>
      </c>
      <c r="AE39">
        <f>'IDT-1'!C39</f>
        <v>0</v>
      </c>
      <c r="AF39" s="24"/>
      <c r="AG39">
        <f t="shared" si="2"/>
        <v>857.99936538788575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-23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2.6362900000000002</v>
      </c>
      <c r="E40">
        <f>GT_NG!Q40</f>
        <v>8.2454844006568155</v>
      </c>
      <c r="F40">
        <f>GT_Spot!Q40</f>
        <v>0</v>
      </c>
      <c r="G40">
        <f>PPCL_NG!Q40</f>
        <v>25.07</v>
      </c>
      <c r="H40">
        <f>PPCL_Spot!Q40</f>
        <v>0</v>
      </c>
      <c r="I40">
        <f>Bawana_NG!Q40</f>
        <v>57.6</v>
      </c>
      <c r="J40">
        <f>Bawana_RLNG!Q40</f>
        <v>0</v>
      </c>
      <c r="K40">
        <f>Bawana_Spot!Q40</f>
        <v>100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714.78361122209196</v>
      </c>
      <c r="P40" s="36">
        <v>65.23</v>
      </c>
      <c r="Q40" s="36">
        <v>0</v>
      </c>
      <c r="R40" s="38">
        <v>25.899999999999995</v>
      </c>
      <c r="S40" s="38">
        <v>0</v>
      </c>
      <c r="T40" s="37">
        <f>SUMPRODUCT(LTA!J40:AN40,LTA!J$101:AN$101,LTA!J$104:AN$104)</f>
        <v>179.53</v>
      </c>
      <c r="U40" s="37">
        <f>SUMPRODUCT(LTA!J40:AN40,LTA!J$102:AN$102,LTA!J$104:AN$104)</f>
        <v>108.88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-365</v>
      </c>
      <c r="AA40" s="75">
        <f>STOA!I40</f>
        <v>0</v>
      </c>
      <c r="AB40" s="75">
        <f>-STOA!O40</f>
        <v>0</v>
      </c>
      <c r="AC40">
        <f t="shared" si="0"/>
        <v>14.715869979436608</v>
      </c>
      <c r="AD40">
        <f t="shared" si="1"/>
        <v>892.15951564331237</v>
      </c>
      <c r="AE40">
        <f>'IDT-1'!C40</f>
        <v>0</v>
      </c>
      <c r="AF40" s="24"/>
      <c r="AG40">
        <f t="shared" si="2"/>
        <v>892.15951564331237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-16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2.6362900000000002</v>
      </c>
      <c r="E41">
        <f>GT_NG!Q41</f>
        <v>8.2454844006568155</v>
      </c>
      <c r="F41">
        <f>GT_Spot!Q41</f>
        <v>0</v>
      </c>
      <c r="G41">
        <f>PPCL_NG!Q41</f>
        <v>25.07</v>
      </c>
      <c r="H41">
        <f>PPCL_Spot!Q41</f>
        <v>0</v>
      </c>
      <c r="I41">
        <f>Bawana_NG!Q41</f>
        <v>57.6</v>
      </c>
      <c r="J41">
        <f>Bawana_RLNG!Q41</f>
        <v>0</v>
      </c>
      <c r="K41">
        <f>Bawana_Spot!Q41</f>
        <v>100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703.16719982417692</v>
      </c>
      <c r="P41" s="36">
        <v>65.23</v>
      </c>
      <c r="Q41" s="36">
        <v>0</v>
      </c>
      <c r="R41" s="38">
        <v>25.899999999999995</v>
      </c>
      <c r="S41" s="38">
        <v>0</v>
      </c>
      <c r="T41" s="37">
        <f>SUMPRODUCT(LTA!J41:AN41,LTA!J$101:AN$101,LTA!J$104:AN$104)</f>
        <v>192.47</v>
      </c>
      <c r="U41" s="37">
        <f>SUMPRODUCT(LTA!J41:AN41,LTA!J$102:AN$102,LTA!J$104:AN$104)</f>
        <v>108.88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-360</v>
      </c>
      <c r="AA41" s="75">
        <f>STOA!I41</f>
        <v>0</v>
      </c>
      <c r="AB41" s="75">
        <f>-STOA!O41</f>
        <v>0</v>
      </c>
      <c r="AC41">
        <f t="shared" si="0"/>
        <v>14.541076881168852</v>
      </c>
      <c r="AD41">
        <f t="shared" si="1"/>
        <v>914.65789734366501</v>
      </c>
      <c r="AE41">
        <f>'IDT-1'!C41</f>
        <v>0</v>
      </c>
      <c r="AF41" s="24"/>
      <c r="AG41">
        <f t="shared" si="2"/>
        <v>914.65789734366501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2.6362900000000002</v>
      </c>
      <c r="E42">
        <f>GT_NG!Q42</f>
        <v>8.2454844006568155</v>
      </c>
      <c r="F42">
        <f>GT_Spot!Q42</f>
        <v>0</v>
      </c>
      <c r="G42">
        <f>PPCL_NG!Q42</f>
        <v>25.07</v>
      </c>
      <c r="H42">
        <f>PPCL_Spot!Q42</f>
        <v>0</v>
      </c>
      <c r="I42">
        <f>Bawana_NG!Q42</f>
        <v>57.6</v>
      </c>
      <c r="J42">
        <f>Bawana_RLNG!Q42</f>
        <v>0</v>
      </c>
      <c r="K42">
        <f>Bawana_Spot!Q42</f>
        <v>100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703.16719982417692</v>
      </c>
      <c r="P42" s="36">
        <v>65.23</v>
      </c>
      <c r="Q42" s="36">
        <v>0</v>
      </c>
      <c r="R42" s="38">
        <v>25.899999999999995</v>
      </c>
      <c r="S42" s="38">
        <v>0</v>
      </c>
      <c r="T42" s="37">
        <f>SUMPRODUCT(LTA!J42:AN42,LTA!J$101:AN$101,LTA!J$104:AN$104)</f>
        <v>205.98</v>
      </c>
      <c r="U42" s="37">
        <f>SUMPRODUCT(LTA!J42:AN42,LTA!J$102:AN$102,LTA!J$104:AN$104)</f>
        <v>108.88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-340</v>
      </c>
      <c r="AA42" s="75">
        <f>STOA!I42</f>
        <v>0</v>
      </c>
      <c r="AB42" s="75">
        <f>-STOA!O42</f>
        <v>0</v>
      </c>
      <c r="AC42">
        <f t="shared" si="0"/>
        <v>14.633330498602266</v>
      </c>
      <c r="AD42">
        <f t="shared" si="1"/>
        <v>931.07564372623131</v>
      </c>
      <c r="AE42">
        <f>'IDT-1'!C42</f>
        <v>0</v>
      </c>
      <c r="AF42" s="24"/>
      <c r="AG42">
        <f t="shared" si="2"/>
        <v>931.07564372623131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-17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2.6362900000000002</v>
      </c>
      <c r="E43">
        <f>GT_NG!Q43</f>
        <v>8.2454844006568155</v>
      </c>
      <c r="F43">
        <f>GT_Spot!Q43</f>
        <v>0</v>
      </c>
      <c r="G43">
        <f>PPCL_NG!Q43</f>
        <v>25</v>
      </c>
      <c r="H43">
        <f>PPCL_Spot!Q43</f>
        <v>0</v>
      </c>
      <c r="I43">
        <f>Bawana_NG!Q43</f>
        <v>57.6</v>
      </c>
      <c r="J43">
        <f>Bawana_RLNG!Q43</f>
        <v>0</v>
      </c>
      <c r="K43">
        <f>Bawana_Spot!Q43</f>
        <v>100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693.79262567930516</v>
      </c>
      <c r="P43" s="36">
        <v>65.23</v>
      </c>
      <c r="Q43" s="36">
        <v>0</v>
      </c>
      <c r="R43" s="38">
        <v>25.899999999999995</v>
      </c>
      <c r="S43" s="38">
        <v>0</v>
      </c>
      <c r="T43" s="37">
        <f>SUMPRODUCT(LTA!J43:AN43,LTA!J$101:AN$101,LTA!J$104:AN$104)</f>
        <v>218.38</v>
      </c>
      <c r="U43" s="37">
        <f>SUMPRODUCT(LTA!J43:AN43,LTA!J$102:AN$102,LTA!J$104:AN$104)</f>
        <v>108.88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-320</v>
      </c>
      <c r="AA43" s="75">
        <f>STOA!I43</f>
        <v>0</v>
      </c>
      <c r="AB43" s="75">
        <f>-STOA!O43</f>
        <v>0</v>
      </c>
      <c r="AC43">
        <f t="shared" si="0"/>
        <v>14.490653823205683</v>
      </c>
      <c r="AD43">
        <f t="shared" si="1"/>
        <v>953.17374625675632</v>
      </c>
      <c r="AE43">
        <f>'IDT-1'!C43</f>
        <v>0</v>
      </c>
      <c r="AF43" s="24"/>
      <c r="AG43">
        <f t="shared" si="2"/>
        <v>953.17374625675632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-18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2.6362900000000002</v>
      </c>
      <c r="E44">
        <f>GT_NG!Q44</f>
        <v>7.9467130031856348</v>
      </c>
      <c r="F44">
        <f>GT_Spot!Q44</f>
        <v>0</v>
      </c>
      <c r="G44">
        <f>PPCL_NG!Q44</f>
        <v>25</v>
      </c>
      <c r="H44">
        <f>PPCL_Spot!Q44</f>
        <v>0</v>
      </c>
      <c r="I44">
        <f>Bawana_NG!Q44</f>
        <v>57.6</v>
      </c>
      <c r="J44">
        <f>Bawana_RLNG!Q44</f>
        <v>0</v>
      </c>
      <c r="K44">
        <f>Bawana_Spot!Q44</f>
        <v>100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692.37557177067936</v>
      </c>
      <c r="P44" s="36">
        <v>65.23</v>
      </c>
      <c r="Q44" s="36">
        <v>0</v>
      </c>
      <c r="R44" s="38">
        <v>25.899999999999995</v>
      </c>
      <c r="S44" s="38">
        <v>0</v>
      </c>
      <c r="T44" s="37">
        <f>SUMPRODUCT(LTA!J44:AN44,LTA!J$101:AN$101,LTA!J$104:AN$104)</f>
        <v>224.82</v>
      </c>
      <c r="U44" s="37">
        <f>SUMPRODUCT(LTA!J44:AN44,LTA!J$102:AN$102,LTA!J$104:AN$104)</f>
        <v>108.88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-310</v>
      </c>
      <c r="AA44" s="75">
        <f>STOA!I44</f>
        <v>0</v>
      </c>
      <c r="AB44" s="75">
        <f>-STOA!O44</f>
        <v>0</v>
      </c>
      <c r="AC44">
        <f t="shared" si="0"/>
        <v>14.407932775201298</v>
      </c>
      <c r="AD44">
        <f t="shared" si="1"/>
        <v>971.98064199866371</v>
      </c>
      <c r="AE44">
        <f>'IDT-1'!C44</f>
        <v>0</v>
      </c>
      <c r="AF44" s="24"/>
      <c r="AG44">
        <f t="shared" si="2"/>
        <v>971.98064199866371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-14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2.6362900000000002</v>
      </c>
      <c r="E45">
        <f>GT_NG!Q45</f>
        <v>7.9467130031856348</v>
      </c>
      <c r="F45">
        <f>GT_Spot!Q45</f>
        <v>0</v>
      </c>
      <c r="G45">
        <f>PPCL_NG!Q45</f>
        <v>25</v>
      </c>
      <c r="H45">
        <f>PPCL_Spot!Q45</f>
        <v>0</v>
      </c>
      <c r="I45">
        <f>Bawana_NG!Q45</f>
        <v>57.6</v>
      </c>
      <c r="J45">
        <f>Bawana_RLNG!Q45</f>
        <v>0</v>
      </c>
      <c r="K45">
        <f>Bawana_Spot!Q45</f>
        <v>100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692.37557177067936</v>
      </c>
      <c r="P45" s="36">
        <v>65.23</v>
      </c>
      <c r="Q45" s="36">
        <v>0</v>
      </c>
      <c r="R45" s="38">
        <v>25.899999999999995</v>
      </c>
      <c r="S45" s="38">
        <v>0</v>
      </c>
      <c r="T45" s="37">
        <f>SUMPRODUCT(LTA!J45:AN45,LTA!J$101:AN$101,LTA!J$104:AN$104)</f>
        <v>233.11999999999998</v>
      </c>
      <c r="U45" s="37">
        <f>SUMPRODUCT(LTA!J45:AN45,LTA!J$102:AN$102,LTA!J$104:AN$104)</f>
        <v>108.88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-295</v>
      </c>
      <c r="AA45" s="75">
        <f>STOA!I45</f>
        <v>0</v>
      </c>
      <c r="AB45" s="75">
        <f>-STOA!O45</f>
        <v>0</v>
      </c>
      <c r="AC45">
        <f t="shared" si="0"/>
        <v>14.356678989890559</v>
      </c>
      <c r="AD45">
        <f t="shared" si="1"/>
        <v>994.33189578397412</v>
      </c>
      <c r="AE45">
        <f>'IDT-1'!C45</f>
        <v>0</v>
      </c>
      <c r="AF45" s="24"/>
      <c r="AG45">
        <f t="shared" si="2"/>
        <v>994.33189578397412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-15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2.6362900000000002</v>
      </c>
      <c r="E46">
        <f>GT_NG!Q46</f>
        <v>7.9467130031856348</v>
      </c>
      <c r="F46">
        <f>GT_Spot!Q46</f>
        <v>0</v>
      </c>
      <c r="G46">
        <f>PPCL_NG!Q46</f>
        <v>25</v>
      </c>
      <c r="H46">
        <f>PPCL_Spot!Q46</f>
        <v>0</v>
      </c>
      <c r="I46">
        <f>Bawana_NG!Q46</f>
        <v>57.6</v>
      </c>
      <c r="J46">
        <f>Bawana_RLNG!Q46</f>
        <v>0</v>
      </c>
      <c r="K46">
        <f>Bawana_Spot!Q46</f>
        <v>100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699.43194977828807</v>
      </c>
      <c r="P46" s="36">
        <v>65.23</v>
      </c>
      <c r="Q46" s="36">
        <v>0</v>
      </c>
      <c r="R46" s="38">
        <v>25.899999999999995</v>
      </c>
      <c r="S46" s="38">
        <v>0</v>
      </c>
      <c r="T46" s="37">
        <f>SUMPRODUCT(LTA!J46:AN46,LTA!J$101:AN$101,LTA!J$104:AN$104)</f>
        <v>236.27</v>
      </c>
      <c r="U46" s="37">
        <f>SUMPRODUCT(LTA!J46:AN46,LTA!J$102:AN$102,LTA!J$104:AN$104)</f>
        <v>108.88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-285</v>
      </c>
      <c r="AA46" s="75">
        <f>STOA!I46</f>
        <v>0</v>
      </c>
      <c r="AB46" s="75">
        <f>-STOA!O46</f>
        <v>0</v>
      </c>
      <c r="AC46">
        <f t="shared" si="0"/>
        <v>14.251176310869223</v>
      </c>
      <c r="AD46">
        <f t="shared" si="1"/>
        <v>1026.6437764706047</v>
      </c>
      <c r="AE46">
        <f>'IDT-1'!C46</f>
        <v>0</v>
      </c>
      <c r="AF46" s="24"/>
      <c r="AG46">
        <f t="shared" si="2"/>
        <v>1026.6437764706047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2.6362900000000002</v>
      </c>
      <c r="E47">
        <f>GT_NG!Q47</f>
        <v>7.9451237697584247</v>
      </c>
      <c r="F47">
        <f>GT_Spot!Q47</f>
        <v>0</v>
      </c>
      <c r="G47">
        <f>PPCL_NG!Q47</f>
        <v>24.368427843364948</v>
      </c>
      <c r="H47">
        <f>PPCL_Spot!Q47</f>
        <v>0</v>
      </c>
      <c r="I47">
        <f>Bawana_NG!Q47</f>
        <v>57.6</v>
      </c>
      <c r="J47">
        <f>Bawana_RLNG!Q47</f>
        <v>0</v>
      </c>
      <c r="K47">
        <f>Bawana_Spot!Q47</f>
        <v>100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689.66923118538864</v>
      </c>
      <c r="P47" s="36">
        <v>65.23</v>
      </c>
      <c r="Q47" s="36">
        <v>0</v>
      </c>
      <c r="R47" s="38">
        <v>25.899999999999995</v>
      </c>
      <c r="S47" s="38">
        <v>0</v>
      </c>
      <c r="T47" s="37">
        <f>SUMPRODUCT(LTA!J47:AN47,LTA!J$101:AN$101,LTA!J$104:AN$104)</f>
        <v>239.11</v>
      </c>
      <c r="U47" s="37">
        <f>SUMPRODUCT(LTA!J47:AN47,LTA!J$102:AN$102,LTA!J$104:AN$104)</f>
        <v>108.88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-280</v>
      </c>
      <c r="AA47" s="75">
        <f>STOA!I47</f>
        <v>0</v>
      </c>
      <c r="AB47" s="75">
        <f>-STOA!O47</f>
        <v>0</v>
      </c>
      <c r="AC47">
        <f t="shared" si="0"/>
        <v>14.113659546841596</v>
      </c>
      <c r="AD47">
        <f t="shared" si="1"/>
        <v>1027.2254132516705</v>
      </c>
      <c r="AE47">
        <f>'IDT-1'!C47</f>
        <v>0</v>
      </c>
      <c r="AF47" s="24"/>
      <c r="AG47">
        <f t="shared" si="2"/>
        <v>1027.2254132516705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2.6362900000000002</v>
      </c>
      <c r="E48">
        <f>GT_NG!Q48</f>
        <v>7.9451237697584247</v>
      </c>
      <c r="F48">
        <f>GT_Spot!Q48</f>
        <v>0</v>
      </c>
      <c r="G48">
        <f>PPCL_NG!Q48</f>
        <v>24.368427843364948</v>
      </c>
      <c r="H48">
        <f>PPCL_Spot!Q48</f>
        <v>0</v>
      </c>
      <c r="I48">
        <f>Bawana_NG!Q48</f>
        <v>57.6</v>
      </c>
      <c r="J48">
        <f>Bawana_RLNG!Q48</f>
        <v>0</v>
      </c>
      <c r="K48">
        <f>Bawana_Spot!Q48</f>
        <v>100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682.61285317778004</v>
      </c>
      <c r="P48" s="36">
        <v>65.23</v>
      </c>
      <c r="Q48" s="36">
        <v>0</v>
      </c>
      <c r="R48" s="38">
        <v>25.899999999999995</v>
      </c>
      <c r="S48" s="38">
        <v>0</v>
      </c>
      <c r="T48" s="37">
        <f>SUMPRODUCT(LTA!J48:AN48,LTA!J$101:AN$101,LTA!J$104:AN$104)</f>
        <v>246.6</v>
      </c>
      <c r="U48" s="37">
        <f>SUMPRODUCT(LTA!J48:AN48,LTA!J$102:AN$102,LTA!J$104:AN$104)</f>
        <v>108.88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-270</v>
      </c>
      <c r="AA48" s="75">
        <f>STOA!I48</f>
        <v>0</v>
      </c>
      <c r="AB48" s="75">
        <f>-STOA!O48</f>
        <v>0</v>
      </c>
      <c r="AC48">
        <f t="shared" si="0"/>
        <v>14.073084782763662</v>
      </c>
      <c r="AD48">
        <f t="shared" si="1"/>
        <v>1032.6996100081394</v>
      </c>
      <c r="AE48">
        <f>'IDT-1'!C48</f>
        <v>0</v>
      </c>
      <c r="AF48" s="24"/>
      <c r="AG48">
        <f t="shared" si="2"/>
        <v>1032.6996100081394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2.6362900000000002</v>
      </c>
      <c r="E49">
        <f>GT_NG!Q49</f>
        <v>7.9451237697584247</v>
      </c>
      <c r="F49">
        <f>GT_Spot!Q49</f>
        <v>0</v>
      </c>
      <c r="G49">
        <f>PPCL_NG!Q49</f>
        <v>24.368427843364948</v>
      </c>
      <c r="H49">
        <f>PPCL_Spot!Q49</f>
        <v>0</v>
      </c>
      <c r="I49">
        <f>Bawana_NG!Q49</f>
        <v>57.597750087887192</v>
      </c>
      <c r="J49">
        <f>Bawana_RLNG!Q49</f>
        <v>0</v>
      </c>
      <c r="K49">
        <f>Bawana_Spot!Q49</f>
        <v>100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681.95139010440801</v>
      </c>
      <c r="P49" s="36">
        <v>65.23</v>
      </c>
      <c r="Q49" s="36">
        <v>0</v>
      </c>
      <c r="R49" s="38">
        <v>25.899999999999995</v>
      </c>
      <c r="S49" s="38">
        <v>0</v>
      </c>
      <c r="T49" s="37">
        <f>SUMPRODUCT(LTA!J49:AN49,LTA!J$101:AN$101,LTA!J$104:AN$104)</f>
        <v>247.89999999999998</v>
      </c>
      <c r="U49" s="37">
        <f>SUMPRODUCT(LTA!J49:AN49,LTA!J$102:AN$102,LTA!J$104:AN$104)</f>
        <v>108.88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-265</v>
      </c>
      <c r="AA49" s="75">
        <f>STOA!I49</f>
        <v>0</v>
      </c>
      <c r="AB49" s="75">
        <f>-STOA!O49</f>
        <v>0</v>
      </c>
      <c r="AC49">
        <f t="shared" si="0"/>
        <v>13.989902833269444</v>
      </c>
      <c r="AD49">
        <f t="shared" si="1"/>
        <v>1043.419078972149</v>
      </c>
      <c r="AE49">
        <f>'IDT-1'!C49</f>
        <v>0</v>
      </c>
      <c r="AF49" s="24"/>
      <c r="AG49">
        <f t="shared" si="2"/>
        <v>1043.419078972149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2.6362900000000002</v>
      </c>
      <c r="E50">
        <f>GT_NG!Q50</f>
        <v>7.9451237697584247</v>
      </c>
      <c r="F50">
        <f>GT_Spot!Q50</f>
        <v>0</v>
      </c>
      <c r="G50">
        <f>PPCL_NG!Q50</f>
        <v>24.368427843364948</v>
      </c>
      <c r="H50">
        <f>PPCL_Spot!Q50</f>
        <v>0</v>
      </c>
      <c r="I50">
        <f>Bawana_NG!Q50</f>
        <v>57.597750087887192</v>
      </c>
      <c r="J50">
        <f>Bawana_RLNG!Q50</f>
        <v>0</v>
      </c>
      <c r="K50">
        <f>Bawana_Spot!Q50</f>
        <v>100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681.95139010440801</v>
      </c>
      <c r="P50" s="36">
        <v>65.23</v>
      </c>
      <c r="Q50" s="36">
        <v>0</v>
      </c>
      <c r="R50" s="38">
        <v>25.899999999999995</v>
      </c>
      <c r="S50" s="38">
        <v>0</v>
      </c>
      <c r="T50" s="37">
        <f>SUMPRODUCT(LTA!J50:AN50,LTA!J$101:AN$101,LTA!J$104:AN$104)</f>
        <v>247.09</v>
      </c>
      <c r="U50" s="37">
        <f>SUMPRODUCT(LTA!J50:AN50,LTA!J$102:AN$102,LTA!J$104:AN$104)</f>
        <v>108.88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-260</v>
      </c>
      <c r="AA50" s="75">
        <f>STOA!I50</f>
        <v>0</v>
      </c>
      <c r="AB50" s="75">
        <f>-STOA!O50</f>
        <v>0</v>
      </c>
      <c r="AC50">
        <f t="shared" si="0"/>
        <v>13.938384195658466</v>
      </c>
      <c r="AD50">
        <f t="shared" si="1"/>
        <v>1047.6605976097601</v>
      </c>
      <c r="AE50">
        <f>'IDT-1'!C50</f>
        <v>0</v>
      </c>
      <c r="AF50" s="24"/>
      <c r="AG50">
        <f t="shared" si="2"/>
        <v>1047.6605976097601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2.6362900000000002</v>
      </c>
      <c r="E51">
        <f>GT_NG!Q51</f>
        <v>7.9451237697584247</v>
      </c>
      <c r="F51">
        <f>GT_Spot!Q51</f>
        <v>0</v>
      </c>
      <c r="G51">
        <f>PPCL_NG!Q51</f>
        <v>24.368427843364948</v>
      </c>
      <c r="H51">
        <f>PPCL_Spot!Q51</f>
        <v>0</v>
      </c>
      <c r="I51">
        <f>Bawana_NG!Q51</f>
        <v>57.597750087887192</v>
      </c>
      <c r="J51">
        <f>Bawana_RLNG!Q51</f>
        <v>0</v>
      </c>
      <c r="K51">
        <f>Bawana_Spot!Q51</f>
        <v>100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677.58501963441313</v>
      </c>
      <c r="P51" s="36">
        <v>65.23</v>
      </c>
      <c r="Q51" s="36">
        <v>0</v>
      </c>
      <c r="R51" s="38">
        <v>25.899999999999995</v>
      </c>
      <c r="S51" s="38">
        <v>0</v>
      </c>
      <c r="T51" s="37">
        <f>SUMPRODUCT(LTA!J51:AN51,LTA!J$101:AN$101,LTA!J$104:AN$104)</f>
        <v>247.13</v>
      </c>
      <c r="U51" s="37">
        <f>SUMPRODUCT(LTA!J51:AN51,LTA!J$102:AN$102,LTA!J$104:AN$104)</f>
        <v>108.88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-250</v>
      </c>
      <c r="AA51" s="75">
        <f>STOA!I51</f>
        <v>0</v>
      </c>
      <c r="AB51" s="75">
        <f>-STOA!O51</f>
        <v>0</v>
      </c>
      <c r="AC51">
        <f t="shared" si="0"/>
        <v>13.811530860300561</v>
      </c>
      <c r="AD51">
        <f t="shared" si="1"/>
        <v>1053.4610804751233</v>
      </c>
      <c r="AE51">
        <f>'IDT-1'!C51</f>
        <v>0</v>
      </c>
      <c r="AF51" s="24"/>
      <c r="AG51">
        <f t="shared" si="2"/>
        <v>1053.4610804751233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2.6362900000000002</v>
      </c>
      <c r="E52">
        <f>GT_NG!Q52</f>
        <v>7.9451237697584247</v>
      </c>
      <c r="F52">
        <f>GT_Spot!Q52</f>
        <v>0</v>
      </c>
      <c r="G52">
        <f>PPCL_NG!Q52</f>
        <v>24.368427843364948</v>
      </c>
      <c r="H52">
        <f>PPCL_Spot!Q52</f>
        <v>0</v>
      </c>
      <c r="I52">
        <f>Bawana_NG!Q52</f>
        <v>57.597750087887192</v>
      </c>
      <c r="J52">
        <f>Bawana_RLNG!Q52</f>
        <v>0</v>
      </c>
      <c r="K52">
        <f>Bawana_Spot!Q52</f>
        <v>100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678.12781790361601</v>
      </c>
      <c r="P52" s="36">
        <v>65.23</v>
      </c>
      <c r="Q52" s="36">
        <v>0</v>
      </c>
      <c r="R52" s="38">
        <v>25.899999999999995</v>
      </c>
      <c r="S52" s="38">
        <v>0</v>
      </c>
      <c r="T52" s="37">
        <f>SUMPRODUCT(LTA!J52:AN52,LTA!J$101:AN$101,LTA!J$104:AN$104)</f>
        <v>247.19</v>
      </c>
      <c r="U52" s="37">
        <f>SUMPRODUCT(LTA!J52:AN52,LTA!J$102:AN$102,LTA!J$104:AN$104)</f>
        <v>108.88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-240</v>
      </c>
      <c r="AA52" s="75">
        <f>STOA!I52</f>
        <v>0</v>
      </c>
      <c r="AB52" s="75">
        <f>-STOA!O52</f>
        <v>0</v>
      </c>
      <c r="AC52">
        <f t="shared" si="0"/>
        <v>13.728054209847588</v>
      </c>
      <c r="AD52">
        <f t="shared" si="1"/>
        <v>1064.1473553947787</v>
      </c>
      <c r="AE52">
        <f>'IDT-1'!C52</f>
        <v>0</v>
      </c>
      <c r="AF52" s="24"/>
      <c r="AG52">
        <f t="shared" si="2"/>
        <v>1064.1473553947787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2.6362900000000002</v>
      </c>
      <c r="E53">
        <f>GT_NG!Q53</f>
        <v>7.9451237697584247</v>
      </c>
      <c r="F53">
        <f>GT_Spot!Q53</f>
        <v>0</v>
      </c>
      <c r="G53">
        <f>PPCL_NG!Q53</f>
        <v>24.528417521450226</v>
      </c>
      <c r="H53">
        <f>PPCL_Spot!Q53</f>
        <v>0</v>
      </c>
      <c r="I53">
        <f>Bawana_NG!Q53</f>
        <v>57.597750087887192</v>
      </c>
      <c r="J53">
        <f>Bawana_RLNG!Q53</f>
        <v>0</v>
      </c>
      <c r="K53">
        <f>Bawana_Spot!Q53</f>
        <v>100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678.94649790928156</v>
      </c>
      <c r="P53" s="36">
        <v>65.23</v>
      </c>
      <c r="Q53" s="36">
        <v>0</v>
      </c>
      <c r="R53" s="38">
        <v>25.899999999999995</v>
      </c>
      <c r="S53" s="38">
        <v>0</v>
      </c>
      <c r="T53" s="37">
        <f>SUMPRODUCT(LTA!J53:AN53,LTA!J$101:AN$101,LTA!J$104:AN$104)</f>
        <v>247.17</v>
      </c>
      <c r="U53" s="37">
        <f>SUMPRODUCT(LTA!J53:AN53,LTA!J$102:AN$102,LTA!J$104:AN$104)</f>
        <v>108.88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-235</v>
      </c>
      <c r="AA53" s="75">
        <f>STOA!I53</f>
        <v>0</v>
      </c>
      <c r="AB53" s="75">
        <f>-STOA!O53</f>
        <v>0</v>
      </c>
      <c r="AC53">
        <f t="shared" si="0"/>
        <v>13.692099865453621</v>
      </c>
      <c r="AD53">
        <f t="shared" si="1"/>
        <v>1070.1419794229237</v>
      </c>
      <c r="AE53">
        <f>'IDT-1'!C53</f>
        <v>0</v>
      </c>
      <c r="AF53" s="24"/>
      <c r="AG53">
        <f t="shared" si="2"/>
        <v>1070.1419794229237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2.6362900000000002</v>
      </c>
      <c r="E54">
        <f>GT_NG!Q54</f>
        <v>7.9434368275438043</v>
      </c>
      <c r="F54">
        <f>GT_Spot!Q54</f>
        <v>0</v>
      </c>
      <c r="G54">
        <f>PPCL_NG!Q54</f>
        <v>23.89</v>
      </c>
      <c r="H54">
        <f>PPCL_Spot!Q54</f>
        <v>0</v>
      </c>
      <c r="I54">
        <f>Bawana_NG!Q54</f>
        <v>57.597750087887192</v>
      </c>
      <c r="J54">
        <f>Bawana_RLNG!Q54</f>
        <v>0</v>
      </c>
      <c r="K54">
        <f>Bawana_Spot!Q54</f>
        <v>100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678.94649790928156</v>
      </c>
      <c r="P54" s="36">
        <v>65.23</v>
      </c>
      <c r="Q54" s="36">
        <v>0</v>
      </c>
      <c r="R54" s="38">
        <v>25.899999999999995</v>
      </c>
      <c r="S54" s="38">
        <v>0</v>
      </c>
      <c r="T54" s="37">
        <f>SUMPRODUCT(LTA!J54:AN54,LTA!J$101:AN$101,LTA!J$104:AN$104)</f>
        <v>247.08</v>
      </c>
      <c r="U54" s="37">
        <f>SUMPRODUCT(LTA!J54:AN54,LTA!J$102:AN$102,LTA!J$104:AN$104)</f>
        <v>108.88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-230</v>
      </c>
      <c r="AA54" s="75">
        <f>STOA!I54</f>
        <v>0</v>
      </c>
      <c r="AB54" s="75">
        <f>-STOA!O54</f>
        <v>0</v>
      </c>
      <c r="AC54">
        <f t="shared" si="0"/>
        <v>13.641284308562394</v>
      </c>
      <c r="AD54">
        <f t="shared" si="1"/>
        <v>1074.4626905161501</v>
      </c>
      <c r="AE54">
        <f>'IDT-1'!C54</f>
        <v>0</v>
      </c>
      <c r="AF54" s="24"/>
      <c r="AG54">
        <f t="shared" si="2"/>
        <v>1074.4626905161501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2.6362900000000002</v>
      </c>
      <c r="E55">
        <f>GT_NG!Q55</f>
        <v>7.9434368275438043</v>
      </c>
      <c r="F55">
        <f>GT_Spot!Q55</f>
        <v>0</v>
      </c>
      <c r="G55">
        <f>PPCL_NG!Q55</f>
        <v>24.041592158421089</v>
      </c>
      <c r="H55">
        <f>PPCL_Spot!Q55</f>
        <v>0</v>
      </c>
      <c r="I55">
        <f>Bawana_NG!Q55</f>
        <v>57.597750087887192</v>
      </c>
      <c r="J55">
        <f>Bawana_RLNG!Q55</f>
        <v>0</v>
      </c>
      <c r="K55">
        <f>Bawana_Spot!Q55</f>
        <v>104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678.44269482887205</v>
      </c>
      <c r="P55" s="36">
        <v>65.23</v>
      </c>
      <c r="Q55" s="36">
        <v>0</v>
      </c>
      <c r="R55" s="38">
        <v>25.899999999999995</v>
      </c>
      <c r="S55" s="38">
        <v>0</v>
      </c>
      <c r="T55" s="37">
        <f>SUMPRODUCT(LTA!J55:AN55,LTA!J$101:AN$101,LTA!J$104:AN$104)</f>
        <v>248.01</v>
      </c>
      <c r="U55" s="37">
        <f>SUMPRODUCT(LTA!J55:AN55,LTA!J$102:AN$102,LTA!J$104:AN$104)</f>
        <v>108.88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-245</v>
      </c>
      <c r="AA55" s="75">
        <f>STOA!I55</f>
        <v>0</v>
      </c>
      <c r="AB55" s="75">
        <f>-STOA!O55</f>
        <v>0</v>
      </c>
      <c r="AC55">
        <f t="shared" si="0"/>
        <v>13.814740765281824</v>
      </c>
      <c r="AD55">
        <f t="shared" si="1"/>
        <v>1063.8670231374422</v>
      </c>
      <c r="AE55">
        <f>'IDT-1'!C55</f>
        <v>0</v>
      </c>
      <c r="AF55" s="24"/>
      <c r="AG55">
        <f t="shared" si="2"/>
        <v>1063.8670231374422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2.6362900000000002</v>
      </c>
      <c r="E56">
        <f>GT_NG!Q56</f>
        <v>7.9434368275438043</v>
      </c>
      <c r="F56">
        <f>GT_Spot!Q56</f>
        <v>0</v>
      </c>
      <c r="G56">
        <f>PPCL_NG!Q56</f>
        <v>24.041592158421089</v>
      </c>
      <c r="H56">
        <f>PPCL_Spot!Q56</f>
        <v>0</v>
      </c>
      <c r="I56">
        <f>Bawana_NG!Q56</f>
        <v>57.597750087887192</v>
      </c>
      <c r="J56">
        <f>Bawana_RLNG!Q56</f>
        <v>0</v>
      </c>
      <c r="K56">
        <f>Bawana_Spot!Q56</f>
        <v>110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678.44269482887205</v>
      </c>
      <c r="P56" s="36">
        <v>65.23</v>
      </c>
      <c r="Q56" s="36">
        <v>0</v>
      </c>
      <c r="R56" s="38">
        <v>25.899999999999995</v>
      </c>
      <c r="S56" s="38">
        <v>0</v>
      </c>
      <c r="T56" s="37">
        <f>SUMPRODUCT(LTA!J56:AN56,LTA!J$101:AN$101,LTA!J$104:AN$104)</f>
        <v>245.84</v>
      </c>
      <c r="U56" s="37">
        <f>SUMPRODUCT(LTA!J56:AN56,LTA!J$102:AN$102,LTA!J$104:AN$104)</f>
        <v>108.88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-255</v>
      </c>
      <c r="AA56" s="75">
        <f>STOA!I56</f>
        <v>0</v>
      </c>
      <c r="AB56" s="75">
        <f>-STOA!O56</f>
        <v>0</v>
      </c>
      <c r="AC56">
        <f t="shared" si="0"/>
        <v>13.937226040503777</v>
      </c>
      <c r="AD56">
        <f t="shared" si="1"/>
        <v>1057.5745378622203</v>
      </c>
      <c r="AE56">
        <f>'IDT-1'!C56</f>
        <v>0</v>
      </c>
      <c r="AF56" s="24"/>
      <c r="AG56">
        <f t="shared" si="2"/>
        <v>1057.5745378622203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2.6362900000000002</v>
      </c>
      <c r="E57">
        <f>GT_NG!Q57</f>
        <v>7.9434368275438043</v>
      </c>
      <c r="F57">
        <f>GT_Spot!Q57</f>
        <v>0</v>
      </c>
      <c r="G57">
        <f>PPCL_NG!Q57</f>
        <v>24.041592158421089</v>
      </c>
      <c r="H57">
        <f>PPCL_Spot!Q57</f>
        <v>0</v>
      </c>
      <c r="I57">
        <f>Bawana_NG!Q57</f>
        <v>57.597750087887192</v>
      </c>
      <c r="J57">
        <f>Bawana_RLNG!Q57</f>
        <v>0</v>
      </c>
      <c r="K57">
        <f>Bawana_Spot!Q57</f>
        <v>120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678.11196341919322</v>
      </c>
      <c r="P57" s="36">
        <v>65.23</v>
      </c>
      <c r="Q57" s="36">
        <v>0</v>
      </c>
      <c r="R57" s="38">
        <v>25.899999999999995</v>
      </c>
      <c r="S57" s="38">
        <v>0</v>
      </c>
      <c r="T57" s="37">
        <f>SUMPRODUCT(LTA!J57:AN57,LTA!J$101:AN$101,LTA!J$104:AN$104)</f>
        <v>244.88</v>
      </c>
      <c r="U57" s="37">
        <f>SUMPRODUCT(LTA!J57:AN57,LTA!J$102:AN$102,LTA!J$104:AN$104)</f>
        <v>108.88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-250</v>
      </c>
      <c r="AA57" s="75">
        <f>STOA!I57</f>
        <v>0</v>
      </c>
      <c r="AB57" s="75">
        <f>-STOA!O57</f>
        <v>0</v>
      </c>
      <c r="AC57">
        <f t="shared" si="0"/>
        <v>13.969476966487628</v>
      </c>
      <c r="AD57">
        <f t="shared" si="1"/>
        <v>1071.2515555265575</v>
      </c>
      <c r="AE57">
        <f>'IDT-1'!C57</f>
        <v>0</v>
      </c>
      <c r="AF57" s="24"/>
      <c r="AG57">
        <f t="shared" si="2"/>
        <v>1071.2515555265575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2.6362900000000002</v>
      </c>
      <c r="E58">
        <f>GT_NG!Q58</f>
        <v>7.9434368275438043</v>
      </c>
      <c r="F58">
        <f>GT_Spot!Q58</f>
        <v>0</v>
      </c>
      <c r="G58">
        <f>PPCL_NG!Q58</f>
        <v>24.041592158421089</v>
      </c>
      <c r="H58">
        <f>PPCL_Spot!Q58</f>
        <v>0</v>
      </c>
      <c r="I58">
        <f>Bawana_NG!Q58</f>
        <v>57.597750087887192</v>
      </c>
      <c r="J58">
        <f>Bawana_RLNG!Q58</f>
        <v>0</v>
      </c>
      <c r="K58">
        <f>Bawana_Spot!Q58</f>
        <v>120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678.11196341919322</v>
      </c>
      <c r="P58" s="36">
        <v>65.23</v>
      </c>
      <c r="Q58" s="36">
        <v>0</v>
      </c>
      <c r="R58" s="38">
        <v>25.899999999999995</v>
      </c>
      <c r="S58" s="38">
        <v>0</v>
      </c>
      <c r="T58" s="37">
        <f>SUMPRODUCT(LTA!J58:AN58,LTA!J$101:AN$101,LTA!J$104:AN$104)</f>
        <v>242.43</v>
      </c>
      <c r="U58" s="37">
        <f>SUMPRODUCT(LTA!J58:AN58,LTA!J$102:AN$102,LTA!J$104:AN$104)</f>
        <v>108.88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-235</v>
      </c>
      <c r="AA58" s="75">
        <f>STOA!I58</f>
        <v>0</v>
      </c>
      <c r="AB58" s="75">
        <f>-STOA!O58</f>
        <v>0</v>
      </c>
      <c r="AC58">
        <f t="shared" si="0"/>
        <v>13.814745053654701</v>
      </c>
      <c r="AD58">
        <f t="shared" si="1"/>
        <v>1083.9562874393907</v>
      </c>
      <c r="AE58">
        <f>'IDT-1'!C58</f>
        <v>0</v>
      </c>
      <c r="AF58" s="24"/>
      <c r="AG58">
        <f t="shared" si="2"/>
        <v>1083.9562874393907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2.6362900000000002</v>
      </c>
      <c r="E59">
        <f>GT_NG!Q59</f>
        <v>7.9434368275438043</v>
      </c>
      <c r="F59">
        <f>GT_Spot!Q59</f>
        <v>0</v>
      </c>
      <c r="G59">
        <f>PPCL_NG!Q59</f>
        <v>23.578417555868732</v>
      </c>
      <c r="H59">
        <f>PPCL_Spot!Q59</f>
        <v>0</v>
      </c>
      <c r="I59">
        <f>Bawana_NG!Q59</f>
        <v>57.597750087887192</v>
      </c>
      <c r="J59">
        <f>Bawana_RLNG!Q59</f>
        <v>0</v>
      </c>
      <c r="K59">
        <f>Bawana_Spot!Q59</f>
        <v>120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681.45359448032889</v>
      </c>
      <c r="P59" s="36">
        <v>65.23</v>
      </c>
      <c r="Q59" s="36">
        <v>0</v>
      </c>
      <c r="R59" s="38">
        <v>25.899999999999995</v>
      </c>
      <c r="S59" s="38">
        <v>0</v>
      </c>
      <c r="T59" s="37">
        <f>SUMPRODUCT(LTA!J59:AN59,LTA!J$101:AN$101,LTA!J$104:AN$104)</f>
        <v>235.48</v>
      </c>
      <c r="U59" s="37">
        <f>SUMPRODUCT(LTA!J59:AN59,LTA!J$102:AN$102,LTA!J$104:AN$104)</f>
        <v>108.88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-215</v>
      </c>
      <c r="AA59" s="75">
        <f>STOA!I59</f>
        <v>0</v>
      </c>
      <c r="AB59" s="75">
        <f>-STOA!O59</f>
        <v>0</v>
      </c>
      <c r="AC59">
        <f t="shared" si="0"/>
        <v>13.601352920046327</v>
      </c>
      <c r="AD59">
        <f t="shared" si="1"/>
        <v>1100.0981360315823</v>
      </c>
      <c r="AE59">
        <f>'IDT-1'!C59</f>
        <v>0</v>
      </c>
      <c r="AF59" s="24"/>
      <c r="AG59">
        <f t="shared" si="2"/>
        <v>1100.0981360315823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2.6362900000000002</v>
      </c>
      <c r="E60">
        <f>GT_NG!Q60</f>
        <v>7.9434368275438043</v>
      </c>
      <c r="F60">
        <f>GT_Spot!Q60</f>
        <v>0</v>
      </c>
      <c r="G60">
        <f>PPCL_NG!Q60</f>
        <v>23.43</v>
      </c>
      <c r="H60">
        <f>PPCL_Spot!Q60</f>
        <v>0</v>
      </c>
      <c r="I60">
        <f>Bawana_NG!Q60</f>
        <v>57.597750087887192</v>
      </c>
      <c r="J60">
        <f>Bawana_RLNG!Q60</f>
        <v>0</v>
      </c>
      <c r="K60">
        <f>Bawana_Spot!Q60</f>
        <v>120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681.4521650470432</v>
      </c>
      <c r="P60" s="36">
        <v>65.23</v>
      </c>
      <c r="Q60" s="36">
        <v>0</v>
      </c>
      <c r="R60" s="38">
        <v>25.899999999999995</v>
      </c>
      <c r="S60" s="38">
        <v>0</v>
      </c>
      <c r="T60" s="37">
        <f>SUMPRODUCT(LTA!J60:AN60,LTA!J$101:AN$101,LTA!J$104:AN$104)</f>
        <v>232.36</v>
      </c>
      <c r="U60" s="37">
        <f>SUMPRODUCT(LTA!J60:AN60,LTA!J$102:AN$102,LTA!J$104:AN$104)</f>
        <v>108.88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-200</v>
      </c>
      <c r="AA60" s="75">
        <f>STOA!I60</f>
        <v>0</v>
      </c>
      <c r="AB60" s="75">
        <f>-STOA!O60</f>
        <v>0</v>
      </c>
      <c r="AC60">
        <f t="shared" si="0"/>
        <v>13.43940635370884</v>
      </c>
      <c r="AD60">
        <f t="shared" si="1"/>
        <v>1111.9902356087655</v>
      </c>
      <c r="AE60">
        <f>'IDT-1'!C60</f>
        <v>0</v>
      </c>
      <c r="AF60" s="24"/>
      <c r="AG60">
        <f t="shared" si="2"/>
        <v>1111.9902356087655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2.6362900000000002</v>
      </c>
      <c r="E61">
        <f>GT_NG!Q61</f>
        <v>7.9434368275438043</v>
      </c>
      <c r="F61">
        <f>GT_Spot!Q61</f>
        <v>0</v>
      </c>
      <c r="G61">
        <f>PPCL_NG!Q61</f>
        <v>23.43</v>
      </c>
      <c r="H61">
        <f>PPCL_Spot!Q61</f>
        <v>0</v>
      </c>
      <c r="I61">
        <f>Bawana_NG!Q61</f>
        <v>57.597750087887192</v>
      </c>
      <c r="J61">
        <f>Bawana_RLNG!Q61</f>
        <v>0</v>
      </c>
      <c r="K61">
        <f>Bawana_Spot!Q61</f>
        <v>120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678.2490574523606</v>
      </c>
      <c r="P61" s="36">
        <v>65.23</v>
      </c>
      <c r="Q61" s="36">
        <v>0</v>
      </c>
      <c r="R61" s="38">
        <v>25.899999999999995</v>
      </c>
      <c r="S61" s="38">
        <v>0</v>
      </c>
      <c r="T61" s="37">
        <f>SUMPRODUCT(LTA!J61:AN61,LTA!J$101:AN$101,LTA!J$104:AN$104)</f>
        <v>226.68</v>
      </c>
      <c r="U61" s="37">
        <f>SUMPRODUCT(LTA!J61:AN61,LTA!J$102:AN$102,LTA!J$104:AN$104)</f>
        <v>108.88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-165</v>
      </c>
      <c r="AA61" s="75">
        <f>STOA!I61</f>
        <v>0</v>
      </c>
      <c r="AB61" s="75">
        <f>-STOA!O61</f>
        <v>0</v>
      </c>
      <c r="AC61">
        <f t="shared" si="0"/>
        <v>13.050500543598794</v>
      </c>
      <c r="AD61">
        <f t="shared" si="1"/>
        <v>1138.4960338241926</v>
      </c>
      <c r="AE61">
        <f>'IDT-1'!C61</f>
        <v>-9.3140000000000001</v>
      </c>
      <c r="AF61" s="24"/>
      <c r="AG61">
        <f t="shared" si="2"/>
        <v>1129.1820338241926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2.6362900000000002</v>
      </c>
      <c r="E62">
        <f>GT_NG!Q62</f>
        <v>7.9434368275438043</v>
      </c>
      <c r="F62">
        <f>GT_Spot!Q62</f>
        <v>0</v>
      </c>
      <c r="G62">
        <f>PPCL_NG!Q62</f>
        <v>23.43</v>
      </c>
      <c r="H62">
        <f>PPCL_Spot!Q62</f>
        <v>0</v>
      </c>
      <c r="I62">
        <f>Bawana_NG!Q62</f>
        <v>57.597750087887192</v>
      </c>
      <c r="J62">
        <f>Bawana_RLNG!Q62</f>
        <v>0</v>
      </c>
      <c r="K62">
        <f>Bawana_Spot!Q62</f>
        <v>120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679.85217388036051</v>
      </c>
      <c r="P62" s="36">
        <v>65.23</v>
      </c>
      <c r="Q62" s="36">
        <v>0</v>
      </c>
      <c r="R62" s="38">
        <v>25.899999999999995</v>
      </c>
      <c r="S62" s="38">
        <v>0</v>
      </c>
      <c r="T62" s="37">
        <f>SUMPRODUCT(LTA!J62:AN62,LTA!J$101:AN$101,LTA!J$104:AN$104)</f>
        <v>218.41</v>
      </c>
      <c r="U62" s="37">
        <f>SUMPRODUCT(LTA!J62:AN62,LTA!J$102:AN$102,LTA!J$104:AN$104)</f>
        <v>108.88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-140</v>
      </c>
      <c r="AA62" s="75">
        <f>STOA!I62</f>
        <v>0</v>
      </c>
      <c r="AB62" s="75">
        <f>-STOA!O62</f>
        <v>0</v>
      </c>
      <c r="AC62">
        <f t="shared" si="0"/>
        <v>12.769878780110309</v>
      </c>
      <c r="AD62">
        <f t="shared" si="1"/>
        <v>1157.1097720156811</v>
      </c>
      <c r="AE62">
        <f>'IDT-1'!C62</f>
        <v>-20.321000000000002</v>
      </c>
      <c r="AF62" s="24"/>
      <c r="AG62">
        <f t="shared" si="2"/>
        <v>1136.7887720156812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2.6362900000000002</v>
      </c>
      <c r="E63">
        <f>GT_NG!Q63</f>
        <v>7.9434368275438043</v>
      </c>
      <c r="F63">
        <f>GT_Spot!Q63</f>
        <v>0</v>
      </c>
      <c r="G63">
        <f>PPCL_NG!Q63</f>
        <v>23.43</v>
      </c>
      <c r="H63">
        <f>PPCL_Spot!Q63</f>
        <v>0</v>
      </c>
      <c r="I63">
        <f>Bawana_NG!Q63</f>
        <v>57.597750087887192</v>
      </c>
      <c r="J63">
        <f>Bawana_RLNG!Q63</f>
        <v>0</v>
      </c>
      <c r="K63">
        <f>Bawana_Spot!Q63</f>
        <v>115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693.69893183297017</v>
      </c>
      <c r="P63" s="36">
        <v>65.23</v>
      </c>
      <c r="Q63" s="36">
        <v>0</v>
      </c>
      <c r="R63" s="38">
        <v>25.9</v>
      </c>
      <c r="S63" s="38">
        <v>0</v>
      </c>
      <c r="T63" s="37">
        <f>SUMPRODUCT(LTA!J63:AN63,LTA!J$101:AN$101,LTA!J$104:AN$104)</f>
        <v>208.64</v>
      </c>
      <c r="U63" s="37">
        <f>SUMPRODUCT(LTA!J63:AN63,LTA!J$102:AN$102,LTA!J$104:AN$104)</f>
        <v>108.88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-70</v>
      </c>
      <c r="AA63" s="75">
        <f>STOA!I63</f>
        <v>0</v>
      </c>
      <c r="AB63" s="75">
        <f>-STOA!O63</f>
        <v>0</v>
      </c>
      <c r="AC63">
        <f t="shared" si="0"/>
        <v>12.140285323539606</v>
      </c>
      <c r="AD63">
        <f t="shared" si="1"/>
        <v>1226.8161234248619</v>
      </c>
      <c r="AE63">
        <f>'IDT-1'!C63</f>
        <v>-69.7</v>
      </c>
      <c r="AF63" s="24"/>
      <c r="AG63">
        <f t="shared" si="2"/>
        <v>1157.1161234248618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2.6362900000000002</v>
      </c>
      <c r="E64">
        <f>GT_NG!Q64</f>
        <v>7.9434368275438043</v>
      </c>
      <c r="F64">
        <f>GT_Spot!Q64</f>
        <v>0</v>
      </c>
      <c r="G64">
        <f>PPCL_NG!Q64</f>
        <v>23.43</v>
      </c>
      <c r="H64">
        <f>PPCL_Spot!Q64</f>
        <v>0</v>
      </c>
      <c r="I64">
        <f>Bawana_NG!Q64</f>
        <v>57.597750087887192</v>
      </c>
      <c r="J64">
        <f>Bawana_RLNG!Q64</f>
        <v>0</v>
      </c>
      <c r="K64">
        <f>Bawana_Spot!Q64</f>
        <v>110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704.35568588624028</v>
      </c>
      <c r="P64" s="36">
        <v>65.23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197.48999999999998</v>
      </c>
      <c r="U64" s="37">
        <f>SUMPRODUCT(LTA!J64:AN64,LTA!J$102:AN$102,LTA!J$104:AN$104)</f>
        <v>108.88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</v>
      </c>
      <c r="AA64" s="75">
        <f>STOA!I64</f>
        <v>0</v>
      </c>
      <c r="AB64" s="75">
        <f>-STOA!O64</f>
        <v>0</v>
      </c>
      <c r="AC64">
        <f t="shared" si="0"/>
        <v>11.562777107876659</v>
      </c>
      <c r="AD64">
        <f t="shared" si="1"/>
        <v>1282.3003856937944</v>
      </c>
      <c r="AE64">
        <f>'IDT-1'!C64</f>
        <v>-121.96</v>
      </c>
      <c r="AF64" s="24"/>
      <c r="AG64">
        <f t="shared" si="2"/>
        <v>1160.3403856937944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2.6362900000000002</v>
      </c>
      <c r="E65">
        <f>GT_NG!Q65</f>
        <v>7.9434368275438043</v>
      </c>
      <c r="F65">
        <f>GT_Spot!Q65</f>
        <v>0</v>
      </c>
      <c r="G65">
        <f>PPCL_NG!Q65</f>
        <v>23.728407489430243</v>
      </c>
      <c r="H65">
        <f>PPCL_Spot!Q65</f>
        <v>0</v>
      </c>
      <c r="I65">
        <f>Bawana_NG!Q65</f>
        <v>57.597750087887192</v>
      </c>
      <c r="J65">
        <f>Bawana_RLNG!Q65</f>
        <v>0</v>
      </c>
      <c r="K65">
        <f>Bawana_Spot!Q65</f>
        <v>125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697.29930787863168</v>
      </c>
      <c r="P65" s="36">
        <v>65.23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183.56</v>
      </c>
      <c r="U65" s="37">
        <f>SUMPRODUCT(LTA!J65:AN65,LTA!J$102:AN$102,LTA!J$104:AN$104)</f>
        <v>108.88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0</v>
      </c>
      <c r="AC65">
        <f t="shared" si="0"/>
        <v>11.557113604927668</v>
      </c>
      <c r="AD65">
        <f t="shared" si="1"/>
        <v>1271.6180786785651</v>
      </c>
      <c r="AE65">
        <f>'IDT-1'!C65</f>
        <v>-140</v>
      </c>
      <c r="AF65" s="24"/>
      <c r="AG65">
        <f t="shared" si="2"/>
        <v>1131.6180786785651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-15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2.6362900000000002</v>
      </c>
      <c r="E66">
        <f>GT_NG!Q66</f>
        <v>7.9434368275438043</v>
      </c>
      <c r="F66">
        <f>GT_Spot!Q66</f>
        <v>0</v>
      </c>
      <c r="G66">
        <f>PPCL_NG!Q66</f>
        <v>23.578417555868732</v>
      </c>
      <c r="H66">
        <f>PPCL_Spot!Q66</f>
        <v>0</v>
      </c>
      <c r="I66">
        <f>Bawana_NG!Q66</f>
        <v>57.597750087887192</v>
      </c>
      <c r="J66">
        <f>Bawana_RLNG!Q66</f>
        <v>0</v>
      </c>
      <c r="K66">
        <f>Bawana_Spot!Q66</f>
        <v>130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697.29930787863168</v>
      </c>
      <c r="P66" s="36">
        <v>65.23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165.35000000000002</v>
      </c>
      <c r="U66" s="37">
        <f>SUMPRODUCT(LTA!J66:AN66,LTA!J$102:AN$102,LTA!J$104:AN$104)</f>
        <v>108.88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0</v>
      </c>
      <c r="AC66">
        <f t="shared" si="0"/>
        <v>11.439545693512327</v>
      </c>
      <c r="AD66">
        <f t="shared" si="1"/>
        <v>1258.3756566564191</v>
      </c>
      <c r="AE66">
        <f>'IDT-1'!C66</f>
        <v>-135</v>
      </c>
      <c r="AF66" s="24"/>
      <c r="AG66">
        <f t="shared" si="2"/>
        <v>1123.3756566564191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-15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2.6362900000000002</v>
      </c>
      <c r="E67">
        <f>GT_NG!Q67</f>
        <v>7.9434368275438043</v>
      </c>
      <c r="F67">
        <f>GT_Spot!Q67</f>
        <v>0</v>
      </c>
      <c r="G67">
        <f>PPCL_NG!Q67</f>
        <v>25</v>
      </c>
      <c r="H67">
        <f>PPCL_Spot!Q67</f>
        <v>0</v>
      </c>
      <c r="I67">
        <f>Bawana_NG!Q67</f>
        <v>57.597750087887192</v>
      </c>
      <c r="J67">
        <f>Bawana_RLNG!Q67</f>
        <v>0</v>
      </c>
      <c r="K67">
        <f>Bawana_Spot!Q67</f>
        <v>140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683.09939892931334</v>
      </c>
      <c r="P67" s="36">
        <v>65.23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149.17000000000002</v>
      </c>
      <c r="U67" s="37">
        <f>SUMPRODUCT(LTA!J67:AN67,LTA!J$102:AN$102,LTA!J$104:AN$104)</f>
        <v>108.88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0</v>
      </c>
      <c r="AC67">
        <f t="shared" si="0"/>
        <v>11.476909353277174</v>
      </c>
      <c r="AD67">
        <f t="shared" si="1"/>
        <v>1216.3799664914673</v>
      </c>
      <c r="AE67">
        <f>'IDT-1'!C67</f>
        <v>-120</v>
      </c>
      <c r="AF67" s="24"/>
      <c r="AG67">
        <f t="shared" si="2"/>
        <v>1096.3799664914673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-38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2.6362900000000002</v>
      </c>
      <c r="E68">
        <f>GT_NG!Q68</f>
        <v>7.9434368275438043</v>
      </c>
      <c r="F68">
        <f>GT_Spot!Q68</f>
        <v>0</v>
      </c>
      <c r="G68">
        <f>PPCL_NG!Q68</f>
        <v>25</v>
      </c>
      <c r="H68">
        <f>PPCL_Spot!Q68</f>
        <v>0</v>
      </c>
      <c r="I68">
        <f>Bawana_NG!Q68</f>
        <v>57.597750087887192</v>
      </c>
      <c r="J68">
        <f>Bawana_RLNG!Q68</f>
        <v>0</v>
      </c>
      <c r="K68">
        <f>Bawana_Spot!Q68</f>
        <v>140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683.09939892931334</v>
      </c>
      <c r="P68" s="36">
        <v>65.23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134.06</v>
      </c>
      <c r="U68" s="37">
        <f>SUMPRODUCT(LTA!J68:AN68,LTA!J$102:AN$102,LTA!J$104:AN$104)</f>
        <v>108.88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11.361697608321565</v>
      </c>
      <c r="AD68">
        <f t="shared" ref="AD68:AD98" si="4">SUM(B68:AB68,AI68:AR68)-AC68</f>
        <v>1199.3851782364229</v>
      </c>
      <c r="AE68">
        <f>'IDT-1'!C68</f>
        <v>-115</v>
      </c>
      <c r="AF68" s="24"/>
      <c r="AG68">
        <f t="shared" ref="AG68:AG98" si="5">SUM(AD68:AF68)</f>
        <v>1084.3851782364229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-40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2.6362900000000002</v>
      </c>
      <c r="E69">
        <f>GT_NG!Q69</f>
        <v>7.9416428797970182</v>
      </c>
      <c r="F69">
        <f>GT_Spot!Q69</f>
        <v>0</v>
      </c>
      <c r="G69">
        <f>PPCL_NG!Q69</f>
        <v>25</v>
      </c>
      <c r="H69">
        <f>PPCL_Spot!Q69</f>
        <v>0</v>
      </c>
      <c r="I69">
        <f>Bawana_NG!Q69</f>
        <v>57.597750087887192</v>
      </c>
      <c r="J69">
        <f>Bawana_RLNG!Q69</f>
        <v>0</v>
      </c>
      <c r="K69">
        <f>Bawana_Spot!Q69</f>
        <v>100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685.28903905635332</v>
      </c>
      <c r="P69" s="36">
        <v>65.23</v>
      </c>
      <c r="Q69" s="36">
        <v>0</v>
      </c>
      <c r="R69" s="38">
        <v>26.3</v>
      </c>
      <c r="S69" s="38">
        <v>0</v>
      </c>
      <c r="T69" s="37">
        <f>SUMPRODUCT(LTA!J69:AN69,LTA!J$101:AN$101,LTA!J$104:AN$104)</f>
        <v>118.08</v>
      </c>
      <c r="U69" s="37">
        <f>SUMPRODUCT(LTA!J69:AN69,LTA!J$102:AN$102,LTA!J$104:AN$104)</f>
        <v>108.88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10.53320155381153</v>
      </c>
      <c r="AD69">
        <f t="shared" si="4"/>
        <v>1186.4215204702259</v>
      </c>
      <c r="AE69">
        <f>'IDT-1'!C69</f>
        <v>-100</v>
      </c>
      <c r="AF69" s="24"/>
      <c r="AG69">
        <f t="shared" si="5"/>
        <v>1086.4215204702259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2.6362900000000002</v>
      </c>
      <c r="E70">
        <f>GT_NG!Q70</f>
        <v>7.9416428797970182</v>
      </c>
      <c r="F70">
        <f>GT_Spot!Q70</f>
        <v>0</v>
      </c>
      <c r="G70">
        <f>PPCL_NG!Q70</f>
        <v>25</v>
      </c>
      <c r="H70">
        <f>PPCL_Spot!Q70</f>
        <v>0</v>
      </c>
      <c r="I70">
        <f>Bawana_NG!Q70</f>
        <v>57.597750087887192</v>
      </c>
      <c r="J70">
        <f>Bawana_RLNG!Q70</f>
        <v>0</v>
      </c>
      <c r="K70">
        <f>Bawana_Spot!Q70</f>
        <v>100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685.28903905635332</v>
      </c>
      <c r="P70" s="36">
        <v>65.23</v>
      </c>
      <c r="Q70" s="36">
        <v>0</v>
      </c>
      <c r="R70" s="38">
        <v>24.36</v>
      </c>
      <c r="S70" s="38">
        <v>0</v>
      </c>
      <c r="T70" s="37">
        <f>SUMPRODUCT(LTA!J70:AN70,LTA!J$101:AN$101,LTA!J$104:AN$104)</f>
        <v>98.7</v>
      </c>
      <c r="U70" s="37">
        <f>SUMPRODUCT(LTA!J70:AN70,LTA!J$102:AN$102,LTA!J$104:AN$104)</f>
        <v>108.88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10.345585553811533</v>
      </c>
      <c r="AD70">
        <f t="shared" si="4"/>
        <v>1165.2891364702261</v>
      </c>
      <c r="AE70">
        <f>'IDT-1'!C70</f>
        <v>-70</v>
      </c>
      <c r="AF70" s="24"/>
      <c r="AG70">
        <f t="shared" si="5"/>
        <v>1095.2891364702261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2.6362900000000002</v>
      </c>
      <c r="E71">
        <f>GT_NG!Q71</f>
        <v>7.8223913732952743</v>
      </c>
      <c r="F71">
        <f>GT_Spot!Q71</f>
        <v>0</v>
      </c>
      <c r="G71">
        <f>PPCL_NG!Q71</f>
        <v>25</v>
      </c>
      <c r="H71">
        <f>PPCL_Spot!Q71</f>
        <v>0</v>
      </c>
      <c r="I71">
        <f>Bawana_NG!Q71</f>
        <v>57.597750087887192</v>
      </c>
      <c r="J71">
        <f>Bawana_RLNG!Q71</f>
        <v>0</v>
      </c>
      <c r="K71">
        <f>Bawana_Spot!Q71</f>
        <v>100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685.08800921072054</v>
      </c>
      <c r="P71" s="36">
        <v>65.23</v>
      </c>
      <c r="Q71" s="36">
        <v>0</v>
      </c>
      <c r="R71" s="38">
        <v>21.779999999999998</v>
      </c>
      <c r="S71" s="38">
        <v>0</v>
      </c>
      <c r="T71" s="37">
        <f>SUMPRODUCT(LTA!J71:AN71,LTA!J$101:AN$101,LTA!J$104:AN$104)</f>
        <v>81.16</v>
      </c>
      <c r="U71" s="37">
        <f>SUMPRODUCT(LTA!J71:AN71,LTA!J$102:AN$102,LTA!J$104:AN$104)</f>
        <v>108.88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10.165711077912748</v>
      </c>
      <c r="AD71">
        <f t="shared" si="4"/>
        <v>1145.0287295939904</v>
      </c>
      <c r="AE71">
        <f>'IDT-1'!C71</f>
        <v>-55</v>
      </c>
      <c r="AF71" s="24"/>
      <c r="AG71">
        <f t="shared" si="5"/>
        <v>1090.0287295939904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2.6362900000000002</v>
      </c>
      <c r="E72">
        <f>GT_NG!Q72</f>
        <v>7.8278512142637569</v>
      </c>
      <c r="F72">
        <f>GT_Spot!Q72</f>
        <v>0</v>
      </c>
      <c r="G72">
        <f>PPCL_NG!Q72</f>
        <v>25</v>
      </c>
      <c r="H72">
        <f>PPCL_Spot!Q72</f>
        <v>0</v>
      </c>
      <c r="I72">
        <f>Bawana_NG!Q72</f>
        <v>57.597750087887192</v>
      </c>
      <c r="J72">
        <f>Bawana_RLNG!Q72</f>
        <v>0</v>
      </c>
      <c r="K72">
        <f>Bawana_Spot!Q72</f>
        <v>100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691.219667670489</v>
      </c>
      <c r="P72" s="36">
        <v>65.23</v>
      </c>
      <c r="Q72" s="36">
        <v>0</v>
      </c>
      <c r="R72" s="38">
        <v>13.19</v>
      </c>
      <c r="S72" s="38">
        <v>0</v>
      </c>
      <c r="T72" s="37">
        <f>SUMPRODUCT(LTA!J72:AN72,LTA!J$101:AN$101,LTA!J$104:AN$104)</f>
        <v>70.599999999999994</v>
      </c>
      <c r="U72" s="37">
        <f>SUMPRODUCT(LTA!J72:AN72,LTA!J$102:AN$102,LTA!J$104:AN$104)</f>
        <v>109.08999999999999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10.053045718959231</v>
      </c>
      <c r="AD72">
        <f t="shared" si="4"/>
        <v>1132.3385132536805</v>
      </c>
      <c r="AE72">
        <f>'IDT-1'!C72</f>
        <v>-35</v>
      </c>
      <c r="AF72" s="24"/>
      <c r="AG72">
        <f t="shared" si="5"/>
        <v>1097.3385132536805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2.6362900000000002</v>
      </c>
      <c r="E73">
        <f>GT_NG!Q73</f>
        <v>7.9416428797970182</v>
      </c>
      <c r="F73">
        <f>GT_Spot!Q73</f>
        <v>0</v>
      </c>
      <c r="G73">
        <f>PPCL_NG!Q73</f>
        <v>25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80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702.69375954303894</v>
      </c>
      <c r="P73" s="36">
        <v>65.23</v>
      </c>
      <c r="Q73" s="36">
        <v>0</v>
      </c>
      <c r="R73" s="38">
        <v>6.3073442760942751</v>
      </c>
      <c r="S73" s="38">
        <v>0</v>
      </c>
      <c r="T73" s="37">
        <f>SUMPRODUCT(LTA!J73:AN73,LTA!J$101:AN$101,LTA!J$104:AN$104)</f>
        <v>57.11</v>
      </c>
      <c r="U73" s="37">
        <f>SUMPRODUCT(LTA!J73:AN73,LTA!J$102:AN$102,LTA!J$104:AN$104)</f>
        <v>108.88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9.8866927981725379</v>
      </c>
      <c r="AD73">
        <f t="shared" si="4"/>
        <v>1093.5123439007575</v>
      </c>
      <c r="AE73">
        <f>'IDT-1'!C73</f>
        <v>0</v>
      </c>
      <c r="AF73" s="24"/>
      <c r="AG73">
        <f t="shared" si="5"/>
        <v>1093.5123439007575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2.6362900000000002</v>
      </c>
      <c r="E74">
        <f>GT_NG!Q74</f>
        <v>7.9416428797970182</v>
      </c>
      <c r="F74">
        <f>GT_Spot!Q74</f>
        <v>0</v>
      </c>
      <c r="G74">
        <f>PPCL_NG!Q74</f>
        <v>25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110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711.91895995569348</v>
      </c>
      <c r="P74" s="36">
        <v>65.23</v>
      </c>
      <c r="Q74" s="36">
        <v>0</v>
      </c>
      <c r="R74" s="38">
        <v>1.3773410404624276</v>
      </c>
      <c r="S74" s="38">
        <v>0</v>
      </c>
      <c r="T74" s="37">
        <f>SUMPRODUCT(LTA!J74:AN74,LTA!J$101:AN$101,LTA!J$104:AN$104)</f>
        <v>45.79</v>
      </c>
      <c r="U74" s="37">
        <f>SUMPRODUCT(LTA!J74:AN74,LTA!J$102:AN$102,LTA!J$104:AN$104)</f>
        <v>109.38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10.004493258108386</v>
      </c>
      <c r="AD74">
        <f t="shared" si="4"/>
        <v>1126.8697406178446</v>
      </c>
      <c r="AE74">
        <f>'IDT-1'!C74</f>
        <v>-40</v>
      </c>
      <c r="AF74" s="24"/>
      <c r="AG74">
        <f t="shared" si="5"/>
        <v>1086.8697406178446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2.6362900000000002</v>
      </c>
      <c r="E75">
        <f>GT_NG!Q75</f>
        <v>8.0172148785736237</v>
      </c>
      <c r="F75">
        <f>GT_Spot!Q75</f>
        <v>0</v>
      </c>
      <c r="G75">
        <f>PPCL_NG!Q75</f>
        <v>24.670000000000005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125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714.68999129935366</v>
      </c>
      <c r="P75" s="36">
        <v>65.23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29.29</v>
      </c>
      <c r="U75" s="37">
        <f>SUMPRODUCT(LTA!J75:AN75,LTA!J$102:AN$102,LTA!J$104:AN$104)</f>
        <v>110.03999999999999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38.380000000000003</v>
      </c>
      <c r="Z75" s="34">
        <f>IEX!O75</f>
        <v>0</v>
      </c>
      <c r="AA75" s="75">
        <f>STOA!I75</f>
        <v>0</v>
      </c>
      <c r="AB75" s="75">
        <f>-STOA!O75</f>
        <v>-100</v>
      </c>
      <c r="AC75">
        <f t="shared" si="3"/>
        <v>11.381588538762857</v>
      </c>
      <c r="AD75">
        <f t="shared" si="4"/>
        <v>1065.0219076391645</v>
      </c>
      <c r="AE75">
        <f>'IDT-1'!C75</f>
        <v>7.3380000000000001</v>
      </c>
      <c r="AF75" s="24"/>
      <c r="AG75">
        <f t="shared" si="5"/>
        <v>1072.3599076391645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</v>
      </c>
      <c r="AM75" s="34">
        <f>RTM_PXI!I75</f>
        <v>0</v>
      </c>
      <c r="AN75" s="34">
        <f>RTM_PXI!O75</f>
        <v>0</v>
      </c>
      <c r="AO75" s="149">
        <f>GDAM_IEX!I75</f>
        <v>8.85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2.6362900000000002</v>
      </c>
      <c r="E76">
        <f>GT_NG!Q76</f>
        <v>8.0167014613778704</v>
      </c>
      <c r="F76">
        <f>GT_Spot!Q76</f>
        <v>0</v>
      </c>
      <c r="G76">
        <f>PPCL_NG!Q76</f>
        <v>24.670000000000005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145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714.68999129935366</v>
      </c>
      <c r="P76" s="36">
        <v>65.23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24.27</v>
      </c>
      <c r="U76" s="37">
        <f>SUMPRODUCT(LTA!J76:AN76,LTA!J$102:AN$102,LTA!J$104:AN$104)</f>
        <v>110.72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35.72</v>
      </c>
      <c r="Z76" s="34">
        <f>IEX!O76</f>
        <v>0</v>
      </c>
      <c r="AA76" s="75">
        <f>STOA!I76</f>
        <v>0</v>
      </c>
      <c r="AB76" s="75">
        <f>-STOA!O76</f>
        <v>-100</v>
      </c>
      <c r="AC76">
        <f t="shared" si="3"/>
        <v>11.57571116839129</v>
      </c>
      <c r="AD76">
        <f t="shared" si="4"/>
        <v>1068.8072715923402</v>
      </c>
      <c r="AE76">
        <f>'IDT-1'!C76</f>
        <v>5.0170000000000003</v>
      </c>
      <c r="AF76" s="24"/>
      <c r="AG76">
        <f t="shared" si="5"/>
        <v>1073.8242715923402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-17</v>
      </c>
      <c r="AM76" s="34">
        <f>RTM_PXI!I76</f>
        <v>0</v>
      </c>
      <c r="AN76" s="34">
        <f>RTM_PXI!O76</f>
        <v>0</v>
      </c>
      <c r="AO76" s="149">
        <f>GDAM_IEX!I76</f>
        <v>8.83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2.6362900000000002</v>
      </c>
      <c r="E77">
        <f>GT_NG!Q77</f>
        <v>8.0167014613778704</v>
      </c>
      <c r="F77">
        <f>GT_Spot!Q77</f>
        <v>0</v>
      </c>
      <c r="G77">
        <f>PPCL_NG!Q77</f>
        <v>24.670000000000005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145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720.7227517127526</v>
      </c>
      <c r="P77" s="36">
        <v>65.23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19.68</v>
      </c>
      <c r="U77" s="37">
        <f>SUMPRODUCT(LTA!J77:AN77,LTA!J$102:AN$102,LTA!J$104:AN$104)</f>
        <v>111.38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25.42</v>
      </c>
      <c r="Z77" s="34">
        <f>IEX!O77</f>
        <v>0</v>
      </c>
      <c r="AA77" s="75">
        <f>STOA!I77</f>
        <v>0</v>
      </c>
      <c r="AB77" s="75">
        <f>-STOA!O77</f>
        <v>-100</v>
      </c>
      <c r="AC77">
        <f t="shared" si="3"/>
        <v>11.334607292151881</v>
      </c>
      <c r="AD77">
        <f t="shared" si="4"/>
        <v>1075.8011358819786</v>
      </c>
      <c r="AE77">
        <f>'IDT-1'!C77</f>
        <v>5.9989999999999997</v>
      </c>
      <c r="AF77" s="24"/>
      <c r="AG77">
        <f t="shared" si="5"/>
        <v>1081.8001358819786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6.78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2.6362900000000002</v>
      </c>
      <c r="E78">
        <f>GT_NG!Q78</f>
        <v>8.0167014613778704</v>
      </c>
      <c r="F78">
        <f>GT_Spot!Q78</f>
        <v>0</v>
      </c>
      <c r="G78">
        <f>PPCL_NG!Q78</f>
        <v>24.670000000000005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130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749.12396933571449</v>
      </c>
      <c r="P78" s="36">
        <v>65.23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19.93</v>
      </c>
      <c r="U78" s="37">
        <f>SUMPRODUCT(LTA!J78:AN78,LTA!J$102:AN$102,LTA!J$104:AN$104)</f>
        <v>111.88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1.32</v>
      </c>
      <c r="Z78" s="34">
        <f>IEX!O78</f>
        <v>0</v>
      </c>
      <c r="AA78" s="75">
        <f>STOA!I78</f>
        <v>0</v>
      </c>
      <c r="AB78" s="75">
        <f>-STOA!O78</f>
        <v>-100</v>
      </c>
      <c r="AC78">
        <f t="shared" si="3"/>
        <v>11.190738007233946</v>
      </c>
      <c r="AD78">
        <f t="shared" si="4"/>
        <v>1059.5962227898588</v>
      </c>
      <c r="AE78">
        <f>'IDT-1'!C78</f>
        <v>17.850999999999999</v>
      </c>
      <c r="AF78" s="24"/>
      <c r="AG78">
        <f t="shared" si="5"/>
        <v>1077.4472227898586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0.38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2.6362900000000002</v>
      </c>
      <c r="E79">
        <f>GT_NG!Q79</f>
        <v>8.0172148785736237</v>
      </c>
      <c r="F79">
        <f>GT_Spot!Q79</f>
        <v>0</v>
      </c>
      <c r="G79">
        <f>PPCL_NG!Q79</f>
        <v>24.670000000000005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100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755.37728725959857</v>
      </c>
      <c r="P79" s="36">
        <v>65.23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21.21</v>
      </c>
      <c r="U79" s="37">
        <f>SUMPRODUCT(LTA!J79:AN79,LTA!J$102:AN$102,LTA!J$104:AN$104)</f>
        <v>112.35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-100</v>
      </c>
      <c r="AC79">
        <f t="shared" si="3"/>
        <v>10.994267723035447</v>
      </c>
      <c r="AD79">
        <f t="shared" si="4"/>
        <v>1037.4665244151367</v>
      </c>
      <c r="AE79">
        <f>'IDT-1'!C79</f>
        <v>20</v>
      </c>
      <c r="AF79" s="24"/>
      <c r="AG79">
        <f t="shared" si="5"/>
        <v>1057.4665244151367</v>
      </c>
      <c r="AI79" s="34">
        <f>PXIL!I79</f>
        <v>0</v>
      </c>
      <c r="AJ79" s="34">
        <f>PXIL!O79</f>
        <v>0</v>
      </c>
      <c r="AK79" s="34">
        <f>RTM_IEX!I79</f>
        <v>1.37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2.6362900000000002</v>
      </c>
      <c r="E80">
        <f>GT_NG!Q80</f>
        <v>8.0162177816391544</v>
      </c>
      <c r="F80">
        <f>GT_Spot!Q80</f>
        <v>0</v>
      </c>
      <c r="G80">
        <f>PPCL_NG!Q80</f>
        <v>24.670000000000005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120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755.37728725959857</v>
      </c>
      <c r="P80" s="36">
        <v>65.23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22.88</v>
      </c>
      <c r="U80" s="37">
        <f>SUMPRODUCT(LTA!J80:AN80,LTA!J$102:AN$102,LTA!J$104:AN$104)</f>
        <v>112.44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-100</v>
      </c>
      <c r="AC80">
        <f t="shared" si="3"/>
        <v>11.186538948582426</v>
      </c>
      <c r="AD80">
        <f t="shared" si="4"/>
        <v>1059.1232560926555</v>
      </c>
      <c r="AE80">
        <f>'IDT-1'!C80</f>
        <v>-15</v>
      </c>
      <c r="AF80" s="24"/>
      <c r="AG80">
        <f t="shared" si="5"/>
        <v>1044.1232560926555</v>
      </c>
      <c r="AI80" s="34">
        <f>PXIL!I80</f>
        <v>0</v>
      </c>
      <c r="AJ80" s="34">
        <f>PXIL!O80</f>
        <v>0</v>
      </c>
      <c r="AK80" s="34">
        <f>RTM_IEX!I80</f>
        <v>1.46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2.6362900000000002</v>
      </c>
      <c r="E81">
        <f>GT_NG!Q81</f>
        <v>8.0162177816391544</v>
      </c>
      <c r="F81">
        <f>GT_Spot!Q81</f>
        <v>0</v>
      </c>
      <c r="G81">
        <f>PPCL_NG!Q81</f>
        <v>24.670000000000005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150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756.89552584446392</v>
      </c>
      <c r="P81" s="36">
        <v>65.23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24.88</v>
      </c>
      <c r="U81" s="37">
        <f>SUMPRODUCT(LTA!J81:AN81,LTA!J$102:AN$102,LTA!J$104:AN$104)</f>
        <v>112.36999999999999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-100</v>
      </c>
      <c r="AC81">
        <f t="shared" si="3"/>
        <v>11.48748344812924</v>
      </c>
      <c r="AD81">
        <f t="shared" si="4"/>
        <v>1093.0205501779737</v>
      </c>
      <c r="AE81">
        <f>'IDT-1'!C81</f>
        <v>-25</v>
      </c>
      <c r="AF81" s="24"/>
      <c r="AG81">
        <f t="shared" si="5"/>
        <v>1068.0205501779737</v>
      </c>
      <c r="AI81" s="34">
        <f>PXIL!I81</f>
        <v>0</v>
      </c>
      <c r="AJ81" s="34">
        <f>PXIL!O81</f>
        <v>0</v>
      </c>
      <c r="AK81" s="34">
        <f>RTM_IEX!I81</f>
        <v>2.21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2.6362900000000002</v>
      </c>
      <c r="E82">
        <f>GT_NG!Q82</f>
        <v>8.0162177816391544</v>
      </c>
      <c r="F82">
        <f>GT_Spot!Q82</f>
        <v>0</v>
      </c>
      <c r="G82">
        <f>PPCL_NG!Q82</f>
        <v>25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145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767.55227989773414</v>
      </c>
      <c r="P82" s="36">
        <v>65.23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27.21</v>
      </c>
      <c r="U82" s="37">
        <f>SUMPRODUCT(LTA!J82:AN82,LTA!J$102:AN$102,LTA!J$104:AN$104)</f>
        <v>112.36999999999999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-100</v>
      </c>
      <c r="AC82">
        <f t="shared" si="3"/>
        <v>11.558206883798016</v>
      </c>
      <c r="AD82">
        <f t="shared" si="4"/>
        <v>1100.9865807955753</v>
      </c>
      <c r="AE82">
        <f>'IDT-1'!C82</f>
        <v>-35</v>
      </c>
      <c r="AF82" s="24"/>
      <c r="AG82">
        <f t="shared" si="5"/>
        <v>1065.9865807955753</v>
      </c>
      <c r="AI82" s="34">
        <f>PXIL!I82</f>
        <v>0</v>
      </c>
      <c r="AJ82" s="34">
        <f>PXIL!O82</f>
        <v>0</v>
      </c>
      <c r="AK82" s="34">
        <f>RTM_IEX!I82</f>
        <v>1.93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2.6362900000000002</v>
      </c>
      <c r="E83">
        <f>GT_NG!Q83</f>
        <v>8.0162177816391544</v>
      </c>
      <c r="F83">
        <f>GT_Spot!Q83</f>
        <v>0</v>
      </c>
      <c r="G83">
        <f>PPCL_NG!Q83</f>
        <v>25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130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772.53193177223625</v>
      </c>
      <c r="P83" s="36">
        <v>65.23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29.54</v>
      </c>
      <c r="U83" s="37">
        <f>SUMPRODUCT(LTA!J83:AN83,LTA!J$102:AN$102,LTA!J$104:AN$104)</f>
        <v>112.27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-100</v>
      </c>
      <c r="AC83">
        <f t="shared" si="3"/>
        <v>11.472667820293635</v>
      </c>
      <c r="AD83">
        <f t="shared" si="4"/>
        <v>1091.3517717335817</v>
      </c>
      <c r="AE83">
        <f>'IDT-1'!C83</f>
        <v>-40</v>
      </c>
      <c r="AF83" s="24"/>
      <c r="AG83">
        <f t="shared" si="5"/>
        <v>1051.3517717335817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2.6362900000000002</v>
      </c>
      <c r="E84">
        <f>GT_NG!Q84</f>
        <v>8.0157613284548273</v>
      </c>
      <c r="F84">
        <f>GT_Spot!Q84</f>
        <v>0</v>
      </c>
      <c r="G84">
        <f>PPCL_NG!Q84</f>
        <v>25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120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765.30652753796301</v>
      </c>
      <c r="P84" s="36">
        <v>65.23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32.229999999999997</v>
      </c>
      <c r="U84" s="37">
        <f>SUMPRODUCT(LTA!J84:AN84,LTA!J$102:AN$102,LTA!J$104:AN$104)</f>
        <v>112.1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-100</v>
      </c>
      <c r="AC84">
        <f t="shared" si="3"/>
        <v>11.343256246244009</v>
      </c>
      <c r="AD84">
        <f t="shared" si="4"/>
        <v>1076.7753226201737</v>
      </c>
      <c r="AE84">
        <f>'IDT-1'!C84</f>
        <v>-45</v>
      </c>
      <c r="AF84" s="24"/>
      <c r="AG84">
        <f t="shared" si="5"/>
        <v>1031.7753226201737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2.6362900000000002</v>
      </c>
      <c r="E85">
        <f>GT_NG!Q85</f>
        <v>8.0157613284548273</v>
      </c>
      <c r="F85">
        <f>GT_Spot!Q85</f>
        <v>0</v>
      </c>
      <c r="G85">
        <f>PPCL_NG!Q85</f>
        <v>25</v>
      </c>
      <c r="H85">
        <f>PPCL_Spot!Q85</f>
        <v>0</v>
      </c>
      <c r="I85">
        <f>Bawana_NG!Q85</f>
        <v>57.6</v>
      </c>
      <c r="J85">
        <f>Bawana_RLNG!Q85</f>
        <v>0</v>
      </c>
      <c r="K85">
        <f>Bawana_Spot!Q85</f>
        <v>115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762.91575122129836</v>
      </c>
      <c r="P85" s="36">
        <v>65.23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32.4</v>
      </c>
      <c r="U85" s="37">
        <f>SUMPRODUCT(LTA!J85:AN85,LTA!J$102:AN$102,LTA!J$104:AN$104)</f>
        <v>112.13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-100</v>
      </c>
      <c r="AC85">
        <f t="shared" si="3"/>
        <v>11.279977414657361</v>
      </c>
      <c r="AD85">
        <f t="shared" si="4"/>
        <v>1069.6478251350959</v>
      </c>
      <c r="AE85">
        <f>'IDT-1'!C85</f>
        <v>-40</v>
      </c>
      <c r="AF85" s="24"/>
      <c r="AG85">
        <f t="shared" si="5"/>
        <v>1029.6478251350959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2.6362900000000002</v>
      </c>
      <c r="E86">
        <f>GT_NG!Q86</f>
        <v>8.0157613284548273</v>
      </c>
      <c r="F86">
        <f>GT_Spot!Q86</f>
        <v>0</v>
      </c>
      <c r="G86">
        <f>PPCL_NG!Q86</f>
        <v>25</v>
      </c>
      <c r="H86">
        <f>PPCL_Spot!Q86</f>
        <v>0</v>
      </c>
      <c r="I86">
        <f>Bawana_NG!Q86</f>
        <v>57.6</v>
      </c>
      <c r="J86">
        <f>Bawana_RLNG!Q86</f>
        <v>0</v>
      </c>
      <c r="K86">
        <f>Bawana_Spot!Q86</f>
        <v>120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734.26489438999124</v>
      </c>
      <c r="P86" s="36">
        <v>65.23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30.4</v>
      </c>
      <c r="U86" s="37">
        <f>SUMPRODUCT(LTA!J86:AN86,LTA!J$102:AN$102,LTA!J$104:AN$104)</f>
        <v>112.08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-100</v>
      </c>
      <c r="AC86">
        <f t="shared" si="3"/>
        <v>11.053809874541859</v>
      </c>
      <c r="AD86">
        <f t="shared" si="4"/>
        <v>1044.1731358439042</v>
      </c>
      <c r="AE86">
        <f>'IDT-1'!C86</f>
        <v>-30</v>
      </c>
      <c r="AF86" s="24"/>
      <c r="AG86">
        <f t="shared" si="5"/>
        <v>1014.1731358439042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2.6362900000000002</v>
      </c>
      <c r="E87">
        <f>GT_NG!Q87</f>
        <v>8.0157613284548273</v>
      </c>
      <c r="F87">
        <f>GT_Spot!Q87</f>
        <v>0</v>
      </c>
      <c r="G87">
        <f>PPCL_NG!Q87</f>
        <v>25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125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714.36888234325045</v>
      </c>
      <c r="P87" s="36">
        <v>65.23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30.33</v>
      </c>
      <c r="U87" s="37">
        <f>SUMPRODUCT(LTA!J87:AN87,LTA!J$102:AN$102,LTA!J$104:AN$104)</f>
        <v>112.1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-100</v>
      </c>
      <c r="AC87">
        <f t="shared" si="3"/>
        <v>10.922284968530539</v>
      </c>
      <c r="AD87">
        <f t="shared" si="4"/>
        <v>1029.3586487031748</v>
      </c>
      <c r="AE87">
        <f>'IDT-1'!C87</f>
        <v>-15</v>
      </c>
      <c r="AF87" s="24"/>
      <c r="AG87">
        <f t="shared" si="5"/>
        <v>1014.3586487031748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2.6362900000000002</v>
      </c>
      <c r="E88">
        <f>GT_NG!Q88</f>
        <v>8.0157613284548273</v>
      </c>
      <c r="F88">
        <f>GT_Spot!Q88</f>
        <v>0</v>
      </c>
      <c r="G88">
        <f>PPCL_NG!Q88</f>
        <v>25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140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709.52067350161315</v>
      </c>
      <c r="P88" s="36">
        <v>65.23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30.16</v>
      </c>
      <c r="U88" s="37">
        <f>SUMPRODUCT(LTA!J88:AN88,LTA!J$102:AN$102,LTA!J$104:AN$104)</f>
        <v>111.66999999999999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-100</v>
      </c>
      <c r="AC88">
        <f t="shared" si="3"/>
        <v>11.139512643557062</v>
      </c>
      <c r="AD88">
        <f t="shared" si="4"/>
        <v>1023.6932121865111</v>
      </c>
      <c r="AE88">
        <f>'IDT-1'!C88</f>
        <v>0</v>
      </c>
      <c r="AF88" s="24"/>
      <c r="AG88">
        <f t="shared" si="5"/>
        <v>1023.6932121865111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2.6362900000000002</v>
      </c>
      <c r="E89">
        <f>GT_NG!Q89</f>
        <v>8.0157613284548273</v>
      </c>
      <c r="F89">
        <f>GT_Spot!Q89</f>
        <v>0</v>
      </c>
      <c r="G89">
        <f>PPCL_NG!Q89</f>
        <v>25</v>
      </c>
      <c r="H89">
        <f>PPCL_Spot!Q89</f>
        <v>0</v>
      </c>
      <c r="I89">
        <f>Bawana_NG!Q89</f>
        <v>57.6</v>
      </c>
      <c r="J89">
        <f>Bawana_RLNG!Q89</f>
        <v>0</v>
      </c>
      <c r="K89">
        <f>Bawana_Spot!Q89</f>
        <v>135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723.88356914564474</v>
      </c>
      <c r="P89" s="36">
        <v>65.23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33.22</v>
      </c>
      <c r="U89" s="37">
        <f>SUMPRODUCT(LTA!J89:AN89,LTA!J$102:AN$102,LTA!J$104:AN$104)</f>
        <v>112.24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-100</v>
      </c>
      <c r="AC89">
        <f t="shared" si="3"/>
        <v>11.387022038057468</v>
      </c>
      <c r="AD89">
        <f t="shared" si="4"/>
        <v>1021.4385984360422</v>
      </c>
      <c r="AE89">
        <f>'IDT-1'!C89</f>
        <v>0</v>
      </c>
      <c r="AF89" s="24"/>
      <c r="AG89">
        <f t="shared" si="5"/>
        <v>1021.4385984360422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-30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2.6362900000000002</v>
      </c>
      <c r="E90">
        <f>GT_NG!Q90</f>
        <v>8.3136288998357983</v>
      </c>
      <c r="F90">
        <f>GT_Spot!Q90</f>
        <v>0</v>
      </c>
      <c r="G90">
        <f>PPCL_NG!Q90</f>
        <v>25</v>
      </c>
      <c r="H90">
        <f>PPCL_Spot!Q90</f>
        <v>0</v>
      </c>
      <c r="I90">
        <f>Bawana_NG!Q90</f>
        <v>57.6</v>
      </c>
      <c r="J90">
        <f>Bawana_RLNG!Q90</f>
        <v>0</v>
      </c>
      <c r="K90">
        <f>Bawana_Spot!Q90</f>
        <v>130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727.23795714564483</v>
      </c>
      <c r="P90" s="36">
        <v>65.23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32.79</v>
      </c>
      <c r="U90" s="37">
        <f>SUMPRODUCT(LTA!J90:AN90,LTA!J$102:AN$102,LTA!J$104:AN$104)</f>
        <v>111.99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-100</v>
      </c>
      <c r="AC90">
        <f t="shared" si="3"/>
        <v>11.413568524696599</v>
      </c>
      <c r="AD90">
        <f t="shared" si="4"/>
        <v>1014.3843075207841</v>
      </c>
      <c r="AE90">
        <f>'IDT-1'!C90</f>
        <v>30.945</v>
      </c>
      <c r="AF90" s="24"/>
      <c r="AG90">
        <f t="shared" si="5"/>
        <v>1045.3293075207841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-35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2.6362900000000002</v>
      </c>
      <c r="E91">
        <f>GT_NG!Q91</f>
        <v>8.3136288998357983</v>
      </c>
      <c r="F91">
        <f>GT_Spot!Q91</f>
        <v>0</v>
      </c>
      <c r="G91">
        <f>PPCL_NG!Q91</f>
        <v>25</v>
      </c>
      <c r="H91">
        <f>PPCL_Spot!Q91</f>
        <v>0</v>
      </c>
      <c r="I91">
        <f>Bawana_NG!Q91</f>
        <v>57.6</v>
      </c>
      <c r="J91">
        <f>Bawana_RLNG!Q91</f>
        <v>0</v>
      </c>
      <c r="K91">
        <f>Bawana_Spot!Q91</f>
        <v>149.44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718.35198608602946</v>
      </c>
      <c r="P91" s="36">
        <v>65.23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32.33</v>
      </c>
      <c r="U91" s="37">
        <f>SUMPRODUCT(LTA!J91:AN91,LTA!J$102:AN$102,LTA!J$104:AN$104)</f>
        <v>111.50999999999999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39.840000000000003</v>
      </c>
      <c r="Z91" s="34">
        <f>IEX!O91</f>
        <v>0</v>
      </c>
      <c r="AA91" s="75">
        <f>STOA!I91</f>
        <v>0</v>
      </c>
      <c r="AB91" s="75">
        <f>-STOA!O91</f>
        <v>-168.34</v>
      </c>
      <c r="AC91">
        <f t="shared" si="3"/>
        <v>12.368112918839294</v>
      </c>
      <c r="AD91">
        <f t="shared" si="4"/>
        <v>1020.773792067026</v>
      </c>
      <c r="AE91">
        <f>'IDT-1'!C91</f>
        <v>19.902000000000001</v>
      </c>
      <c r="AF91" s="24"/>
      <c r="AG91">
        <f t="shared" si="5"/>
        <v>1040.6757920670259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-17</v>
      </c>
      <c r="AM91" s="34">
        <f>RTM_PXI!I91</f>
        <v>0</v>
      </c>
      <c r="AN91" s="34">
        <f>RTM_PXI!O91</f>
        <v>0</v>
      </c>
      <c r="AO91" s="149">
        <f>GDAM_IEX!I91</f>
        <v>8.23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2.6362900000000002</v>
      </c>
      <c r="E92">
        <f>GT_NG!Q92</f>
        <v>8.3136288998357983</v>
      </c>
      <c r="F92">
        <f>GT_Spot!Q92</f>
        <v>0</v>
      </c>
      <c r="G92">
        <f>PPCL_NG!Q92</f>
        <v>25</v>
      </c>
      <c r="H92">
        <f>PPCL_Spot!Q92</f>
        <v>0</v>
      </c>
      <c r="I92">
        <f>Bawana_NG!Q92</f>
        <v>57.6</v>
      </c>
      <c r="J92">
        <f>Bawana_RLNG!Q92</f>
        <v>0</v>
      </c>
      <c r="K92">
        <f>Bawana_Spot!Q92</f>
        <v>149.44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714.68782351967809</v>
      </c>
      <c r="P92" s="36">
        <v>65.23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31.79</v>
      </c>
      <c r="U92" s="37">
        <f>SUMPRODUCT(LTA!J92:AN92,LTA!J$102:AN$102,LTA!J$104:AN$104)</f>
        <v>110.97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56.52</v>
      </c>
      <c r="Z92" s="34">
        <f>IEX!O92</f>
        <v>0</v>
      </c>
      <c r="AA92" s="75">
        <f>STOA!I92</f>
        <v>0</v>
      </c>
      <c r="AB92" s="75">
        <f>-STOA!O92</f>
        <v>-168.34</v>
      </c>
      <c r="AC92">
        <f t="shared" si="3"/>
        <v>12.349588120378083</v>
      </c>
      <c r="AD92">
        <f t="shared" si="4"/>
        <v>1052.8381542991358</v>
      </c>
      <c r="AE92">
        <f>'IDT-1'!C92</f>
        <v>6.1429999999999998</v>
      </c>
      <c r="AF92" s="24"/>
      <c r="AG92">
        <f t="shared" si="5"/>
        <v>1058.9811542991358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9">
        <f>GDAM_IEX!I92</f>
        <v>11.34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2.6362900000000002</v>
      </c>
      <c r="E93">
        <f>GT_NG!Q93</f>
        <v>8.3136288998357983</v>
      </c>
      <c r="F93">
        <f>GT_Spot!Q93</f>
        <v>0</v>
      </c>
      <c r="G93">
        <f>PPCL_NG!Q93</f>
        <v>25</v>
      </c>
      <c r="H93">
        <f>PPCL_Spot!Q93</f>
        <v>0</v>
      </c>
      <c r="I93">
        <f>Bawana_NG!Q93</f>
        <v>57.6</v>
      </c>
      <c r="J93">
        <f>Bawana_RLNG!Q93</f>
        <v>0</v>
      </c>
      <c r="K93">
        <f>Bawana_Spot!Q93</f>
        <v>149.44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718.36318909751049</v>
      </c>
      <c r="P93" s="36">
        <v>65.23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31.25</v>
      </c>
      <c r="U93" s="37">
        <f>SUMPRODUCT(LTA!J93:AN93,LTA!J$102:AN$102,LTA!J$104:AN$104)</f>
        <v>110.57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73.77</v>
      </c>
      <c r="Z93" s="34">
        <f>IEX!O93</f>
        <v>0</v>
      </c>
      <c r="AA93" s="75">
        <f>STOA!I93</f>
        <v>0</v>
      </c>
      <c r="AB93" s="75">
        <f>-STOA!O93</f>
        <v>-168.34</v>
      </c>
      <c r="AC93">
        <f t="shared" si="3"/>
        <v>12.903904438350821</v>
      </c>
      <c r="AD93">
        <f t="shared" si="4"/>
        <v>1034.9192035589956</v>
      </c>
      <c r="AE93">
        <f>'IDT-1'!C93</f>
        <v>0</v>
      </c>
      <c r="AF93" s="24"/>
      <c r="AG93">
        <f t="shared" si="5"/>
        <v>1034.9192035589956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-40</v>
      </c>
      <c r="AM93" s="34">
        <f>RTM_PXI!I93</f>
        <v>0</v>
      </c>
      <c r="AN93" s="34">
        <f>RTM_PXI!O93</f>
        <v>0</v>
      </c>
      <c r="AO93" s="149">
        <f>GDAM_IEX!I93</f>
        <v>13.99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2.6362900000000002</v>
      </c>
      <c r="E94">
        <f>GT_NG!Q94</f>
        <v>8.3136288998357983</v>
      </c>
      <c r="F94">
        <f>GT_Spot!Q94</f>
        <v>0</v>
      </c>
      <c r="G94">
        <f>PPCL_NG!Q94</f>
        <v>25</v>
      </c>
      <c r="H94">
        <f>PPCL_Spot!Q94</f>
        <v>0</v>
      </c>
      <c r="I94">
        <f>Bawana_NG!Q94</f>
        <v>57.6</v>
      </c>
      <c r="J94">
        <f>Bawana_RLNG!Q94</f>
        <v>0</v>
      </c>
      <c r="K94">
        <f>Bawana_Spot!Q94</f>
        <v>149.44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716.19303653890756</v>
      </c>
      <c r="P94" s="36">
        <v>65.23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30.59</v>
      </c>
      <c r="U94" s="37">
        <f>SUMPRODUCT(LTA!J94:AN94,LTA!J$102:AN$102,LTA!J$104:AN$104)</f>
        <v>109.75999999999999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90.06</v>
      </c>
      <c r="Z94" s="34">
        <f>IEX!O94</f>
        <v>0</v>
      </c>
      <c r="AA94" s="75">
        <f>STOA!I94</f>
        <v>0</v>
      </c>
      <c r="AB94" s="75">
        <f>-STOA!O94</f>
        <v>-168.34</v>
      </c>
      <c r="AC94">
        <f t="shared" si="3"/>
        <v>13.173827008668043</v>
      </c>
      <c r="AD94">
        <f t="shared" si="4"/>
        <v>1035.1891284300755</v>
      </c>
      <c r="AE94">
        <f>'IDT-1'!C94</f>
        <v>0</v>
      </c>
      <c r="AF94" s="24"/>
      <c r="AG94">
        <f t="shared" si="5"/>
        <v>1035.1891284300755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-55</v>
      </c>
      <c r="AM94" s="34">
        <f>RTM_PXI!I94</f>
        <v>0</v>
      </c>
      <c r="AN94" s="34">
        <f>RTM_PXI!O94</f>
        <v>0</v>
      </c>
      <c r="AO94" s="149">
        <f>GDAM_IEX!I94</f>
        <v>16.88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2.6362900000000002</v>
      </c>
      <c r="E95">
        <f>GT_NG!Q95</f>
        <v>8.3136288998357983</v>
      </c>
      <c r="F95">
        <f>GT_Spot!Q95</f>
        <v>0</v>
      </c>
      <c r="G95">
        <f>PPCL_NG!Q95</f>
        <v>25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120.00000000000003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700.88525929639479</v>
      </c>
      <c r="P95" s="36">
        <v>65.23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30.11</v>
      </c>
      <c r="U95" s="37">
        <f>SUMPRODUCT(LTA!J95:AN95,LTA!J$102:AN$102,LTA!J$104:AN$104)</f>
        <v>108.88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98.8</v>
      </c>
      <c r="Z95" s="34">
        <f>IEX!O95</f>
        <v>0</v>
      </c>
      <c r="AA95" s="75">
        <f>STOA!I95</f>
        <v>0</v>
      </c>
      <c r="AB95" s="75">
        <f>-STOA!O95</f>
        <v>-168.34</v>
      </c>
      <c r="AC95">
        <f t="shared" si="3"/>
        <v>12.414020192824166</v>
      </c>
      <c r="AD95">
        <f t="shared" si="4"/>
        <v>1050.0511580034065</v>
      </c>
      <c r="AE95">
        <f>'IDT-1'!C95</f>
        <v>0</v>
      </c>
      <c r="AF95" s="24"/>
      <c r="AG95">
        <f t="shared" si="5"/>
        <v>1050.0511580034065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</v>
      </c>
      <c r="AM95" s="34">
        <f>RTM_PXI!I95</f>
        <v>0</v>
      </c>
      <c r="AN95" s="34">
        <f>RTM_PXI!O95</f>
        <v>0</v>
      </c>
      <c r="AO95" s="149">
        <f>GDAM_IEX!I95</f>
        <v>18.350000000000001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2.6362900000000002</v>
      </c>
      <c r="E96">
        <f>GT_NG!Q96</f>
        <v>8.3136288998357983</v>
      </c>
      <c r="F96">
        <f>GT_Spot!Q96</f>
        <v>0</v>
      </c>
      <c r="G96">
        <f>PPCL_NG!Q96</f>
        <v>25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120.00000000000003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690.55988073974777</v>
      </c>
      <c r="P96" s="36">
        <v>65.23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29.62</v>
      </c>
      <c r="U96" s="37">
        <f>SUMPRODUCT(LTA!J96:AN96,LTA!J$102:AN$102,LTA!J$104:AN$104)</f>
        <v>108.88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106.52</v>
      </c>
      <c r="Z96" s="34">
        <f>IEX!O96</f>
        <v>0</v>
      </c>
      <c r="AA96" s="75">
        <f>STOA!I96</f>
        <v>0</v>
      </c>
      <c r="AB96" s="75">
        <f>-STOA!O96</f>
        <v>-168.34</v>
      </c>
      <c r="AC96">
        <f t="shared" si="3"/>
        <v>12.487706136747626</v>
      </c>
      <c r="AD96">
        <f t="shared" si="4"/>
        <v>1038.262093502836</v>
      </c>
      <c r="AE96">
        <f>'IDT-1'!C96</f>
        <v>0</v>
      </c>
      <c r="AF96" s="24"/>
      <c r="AG96">
        <f t="shared" si="5"/>
        <v>1038.262093502836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-15</v>
      </c>
      <c r="AM96" s="34">
        <f>RTM_PXI!I96</f>
        <v>0</v>
      </c>
      <c r="AN96" s="34">
        <f>RTM_PXI!O96</f>
        <v>0</v>
      </c>
      <c r="AO96" s="149">
        <f>GDAM_IEX!I96</f>
        <v>19.73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2.6362900000000002</v>
      </c>
      <c r="E97">
        <f>GT_NG!Q97</f>
        <v>8.3136288998357983</v>
      </c>
      <c r="F97">
        <f>GT_Spot!Q97</f>
        <v>0</v>
      </c>
      <c r="G97">
        <f>PPCL_NG!Q97</f>
        <v>25</v>
      </c>
      <c r="H97">
        <f>PPCL_Spot!Q97</f>
        <v>0</v>
      </c>
      <c r="I97">
        <f>Bawana_NG!Q97</f>
        <v>57.6</v>
      </c>
      <c r="J97">
        <f>Bawana_RLNG!Q97</f>
        <v>0</v>
      </c>
      <c r="K97">
        <f>Bawana_Spot!Q97</f>
        <v>120.00000000000003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688.58778558381994</v>
      </c>
      <c r="P97" s="36">
        <v>65.23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29.32</v>
      </c>
      <c r="U97" s="37">
        <f>SUMPRODUCT(LTA!J97:AN97,LTA!J$102:AN$102,LTA!J$104:AN$104)</f>
        <v>108.88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110.32</v>
      </c>
      <c r="Z97" s="34">
        <f>IEX!O97</f>
        <v>0</v>
      </c>
      <c r="AA97" s="75">
        <f>STOA!I97</f>
        <v>0</v>
      </c>
      <c r="AB97" s="75">
        <f>-STOA!O97</f>
        <v>-168.34</v>
      </c>
      <c r="AC97">
        <f t="shared" si="3"/>
        <v>12.722928887430344</v>
      </c>
      <c r="AD97">
        <f t="shared" si="4"/>
        <v>1014.5347755962254</v>
      </c>
      <c r="AE97">
        <f>'IDT-1'!C97</f>
        <v>0</v>
      </c>
      <c r="AF97" s="24"/>
      <c r="AG97">
        <f t="shared" si="5"/>
        <v>1014.5347755962254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-40</v>
      </c>
      <c r="AM97" s="34">
        <f>RTM_PXI!I97</f>
        <v>0</v>
      </c>
      <c r="AN97" s="34">
        <f>RTM_PXI!O97</f>
        <v>0</v>
      </c>
      <c r="AO97" s="149">
        <f>GDAM_IEX!I97</f>
        <v>19.71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2.6362900000000002</v>
      </c>
      <c r="E98">
        <f>GT_NG!Q98</f>
        <v>8.3136288998357983</v>
      </c>
      <c r="F98">
        <f>GT_Spot!Q98</f>
        <v>0</v>
      </c>
      <c r="G98">
        <f>PPCL_NG!Q98</f>
        <v>25</v>
      </c>
      <c r="H98">
        <f>PPCL_Spot!Q98</f>
        <v>0</v>
      </c>
      <c r="I98">
        <f>Bawana_NG!Q98</f>
        <v>57.6</v>
      </c>
      <c r="J98">
        <f>Bawana_RLNG!Q98</f>
        <v>0</v>
      </c>
      <c r="K98">
        <f>Bawana_Spot!Q98</f>
        <v>110.00000000000003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688.58605637155756</v>
      </c>
      <c r="P98" s="36">
        <v>65.23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29.02</v>
      </c>
      <c r="U98" s="37">
        <f>SUMPRODUCT(LTA!J98:AN98,LTA!J$102:AN$102,LTA!J$104:AN$104)</f>
        <v>108.88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108.94</v>
      </c>
      <c r="Z98" s="34">
        <f>IEX!O98</f>
        <v>0</v>
      </c>
      <c r="AA98" s="75">
        <f>STOA!I98</f>
        <v>0</v>
      </c>
      <c r="AB98" s="75">
        <f>-STOA!O98</f>
        <v>-168.34</v>
      </c>
      <c r="AC98">
        <f t="shared" si="3"/>
        <v>12.611593670362435</v>
      </c>
      <c r="AD98">
        <f t="shared" si="4"/>
        <v>1001.9943816010311</v>
      </c>
      <c r="AE98">
        <f>'IDT-1'!C98</f>
        <v>0</v>
      </c>
      <c r="AF98" s="24"/>
      <c r="AG98">
        <f t="shared" si="5"/>
        <v>1001.9943816010311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-40</v>
      </c>
      <c r="AM98" s="34">
        <f>RTM_PXI!I98</f>
        <v>0</v>
      </c>
      <c r="AN98" s="34">
        <f>RTM_PXI!O98</f>
        <v>0</v>
      </c>
      <c r="AO98" s="149">
        <f>GDAM_IEX!I98</f>
        <v>18.739999999999998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6.3597580000000056E-2</v>
      </c>
      <c r="E99">
        <f t="shared" si="6"/>
        <v>0.19494771891909896</v>
      </c>
      <c r="F99">
        <f t="shared" si="6"/>
        <v>0</v>
      </c>
      <c r="G99">
        <f t="shared" si="6"/>
        <v>0.59472514895412365</v>
      </c>
      <c r="H99">
        <f t="shared" si="6"/>
        <v>0</v>
      </c>
      <c r="I99">
        <f t="shared" si="6"/>
        <v>1.3823707511425345</v>
      </c>
      <c r="J99">
        <f t="shared" si="6"/>
        <v>0</v>
      </c>
      <c r="K99">
        <f t="shared" si="6"/>
        <v>2.7436300000000005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17.012859687017521</v>
      </c>
      <c r="P99" s="36">
        <f t="shared" si="6"/>
        <v>1.5941399999999966</v>
      </c>
      <c r="Q99" s="36">
        <f t="shared" si="6"/>
        <v>0</v>
      </c>
      <c r="R99" s="38">
        <f t="shared" si="6"/>
        <v>0.27263050653513149</v>
      </c>
      <c r="S99" s="38">
        <f t="shared" si="6"/>
        <v>0</v>
      </c>
      <c r="T99" s="37">
        <f t="shared" si="6"/>
        <v>2.2288925000000011</v>
      </c>
      <c r="U99" s="37">
        <f t="shared" si="6"/>
        <v>2.6346325000000013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0.21433999999999997</v>
      </c>
      <c r="Z99" s="34">
        <f t="shared" si="6"/>
        <v>-2.6087500000000001</v>
      </c>
      <c r="AA99" s="75">
        <f t="shared" si="6"/>
        <v>0</v>
      </c>
      <c r="AB99" s="75">
        <f t="shared" si="6"/>
        <v>-1.1467200000000002</v>
      </c>
      <c r="AC99">
        <f t="shared" si="6"/>
        <v>0.29415237696485219</v>
      </c>
      <c r="AD99">
        <f t="shared" si="6"/>
        <v>24.27818401560355</v>
      </c>
      <c r="AE99">
        <f t="shared" si="6"/>
        <v>-0.49220699999999995</v>
      </c>
      <c r="AG99">
        <f t="shared" si="6"/>
        <v>23.785977015603557</v>
      </c>
      <c r="AI99">
        <f t="shared" si="6"/>
        <v>0</v>
      </c>
      <c r="AJ99">
        <f t="shared" si="6"/>
        <v>0</v>
      </c>
      <c r="AK99">
        <f t="shared" si="6"/>
        <v>1.7424999999999999E-3</v>
      </c>
      <c r="AL99">
        <f t="shared" si="6"/>
        <v>-0.65200000000000002</v>
      </c>
      <c r="AM99">
        <f t="shared" si="6"/>
        <v>0</v>
      </c>
      <c r="AN99">
        <f t="shared" si="6"/>
        <v>0</v>
      </c>
      <c r="AO99">
        <f t="shared" si="6"/>
        <v>4.1297500000000001E-2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452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486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488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487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490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489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419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420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426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430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382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394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386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388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393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390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389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396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384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397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387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383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392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385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395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391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421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422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432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433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434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435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436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413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414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415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416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417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408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409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410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411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427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428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424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425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429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407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423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418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412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431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45210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D3">
        <f>TWEPL!R3</f>
        <v>3.6107999999999998</v>
      </c>
      <c r="E3">
        <f>GT_NG!T3</f>
        <v>11.021671826625386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69.84999999999998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899.10035760768312</v>
      </c>
      <c r="P3" s="36">
        <v>75.200000000000017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411.58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5.92</v>
      </c>
      <c r="Z3" s="34">
        <f>IEX!P3</f>
        <v>0</v>
      </c>
      <c r="AA3" s="75">
        <f>STOA!J3</f>
        <v>6.1</v>
      </c>
      <c r="AB3" s="75">
        <f>-STOA!P3</f>
        <v>0</v>
      </c>
      <c r="AC3">
        <f>SUMIF(B3:AB3,"&gt;0")*$AC$2-SUMIF(B3:AB3,"&lt;0")*($AC$2/(1-$AC$2))+SUMIF(AI3:AR3,"&gt;0")*$AC$2-SUMIF(AI3:AR3,"&lt;0")*($AC$2/(1-$AC$2))</f>
        <v>13.921512971519084</v>
      </c>
      <c r="AD3">
        <f>SUM(B3:AB3,AI3:AR3)-AC3</f>
        <v>1568.0685974283765</v>
      </c>
      <c r="AE3">
        <f>'IDT-1'!F3</f>
        <v>0</v>
      </c>
      <c r="AF3" s="24"/>
      <c r="AG3">
        <f>SUM(AD3:AF3)</f>
        <v>1568.0685974283765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3.6107999999999998</v>
      </c>
      <c r="E4">
        <f>GT_NG!T4</f>
        <v>11.021671826625386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69.84999999999998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906.02953920962682</v>
      </c>
      <c r="P4" s="36">
        <v>75.200000000000017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411.58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2.83</v>
      </c>
      <c r="Z4" s="34">
        <f>IEX!P4</f>
        <v>0</v>
      </c>
      <c r="AA4" s="75">
        <f>STOA!J4</f>
        <v>6.1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13.955297769616188</v>
      </c>
      <c r="AD4">
        <f t="shared" ref="AD4:AD67" si="1">SUM(B4:AB4,AI4:AR4)-AC4</f>
        <v>1571.8739942322231</v>
      </c>
      <c r="AE4">
        <f>'IDT-1'!F4</f>
        <v>0</v>
      </c>
      <c r="AF4" s="24"/>
      <c r="AG4">
        <f t="shared" ref="AG4:AG67" si="2">SUM(AD4:AF4)</f>
        <v>1571.8739942322231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11.021671826625386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69.84999999999998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897.39370144577128</v>
      </c>
      <c r="P5" s="36">
        <v>75.200000000000017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411.58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6.1</v>
      </c>
      <c r="AB5" s="75">
        <f>-STOA!P5</f>
        <v>0</v>
      </c>
      <c r="AC5">
        <f t="shared" si="0"/>
        <v>14.475867323847933</v>
      </c>
      <c r="AD5">
        <f t="shared" si="1"/>
        <v>1489.8875869141359</v>
      </c>
      <c r="AE5">
        <f>'IDT-1'!F5</f>
        <v>-12.57</v>
      </c>
      <c r="AF5" s="24"/>
      <c r="AG5">
        <f t="shared" si="2"/>
        <v>1477.317586914136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-70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11.021671826625386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69.84999999999998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897.39370144577128</v>
      </c>
      <c r="P6" s="36">
        <v>75.200000000000017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411.58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6.1</v>
      </c>
      <c r="AB6" s="75">
        <f>-STOA!P6</f>
        <v>0</v>
      </c>
      <c r="AC6">
        <f t="shared" si="0"/>
        <v>14.475867323847933</v>
      </c>
      <c r="AD6">
        <f t="shared" si="1"/>
        <v>1489.8875869141359</v>
      </c>
      <c r="AE6">
        <f>'IDT-1'!F6</f>
        <v>-39.67</v>
      </c>
      <c r="AF6" s="24"/>
      <c r="AG6">
        <f t="shared" si="2"/>
        <v>1450.2175869141358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11.021671826625386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69.84999999999998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873.34148114245079</v>
      </c>
      <c r="P7" s="36">
        <v>75.200000000000017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411.35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6.1</v>
      </c>
      <c r="AB7" s="75">
        <f>-STOA!P7</f>
        <v>0</v>
      </c>
      <c r="AC7">
        <f t="shared" si="0"/>
        <v>14.084621234734804</v>
      </c>
      <c r="AD7">
        <f t="shared" si="1"/>
        <v>1485.9966126999286</v>
      </c>
      <c r="AE7">
        <f>'IDT-1'!F7</f>
        <v>-57.281999999999996</v>
      </c>
      <c r="AF7" s="24"/>
      <c r="AG7">
        <f t="shared" si="2"/>
        <v>1428.7146126999287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11.021671826625386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69.84999999999998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848.83703809833321</v>
      </c>
      <c r="P8" s="36">
        <v>75.200000000000017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411.35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6.1</v>
      </c>
      <c r="AB8" s="75">
        <f>-STOA!P8</f>
        <v>0</v>
      </c>
      <c r="AC8">
        <f t="shared" si="0"/>
        <v>13.86898213594657</v>
      </c>
      <c r="AD8">
        <f t="shared" si="1"/>
        <v>1461.7078087545992</v>
      </c>
      <c r="AE8">
        <f>'IDT-1'!F8</f>
        <v>-78.076999999999998</v>
      </c>
      <c r="AF8" s="24"/>
      <c r="AG8">
        <f t="shared" si="2"/>
        <v>1383.6308087545992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11.021671826625386</v>
      </c>
      <c r="F9">
        <f>GT_Spot!T9</f>
        <v>0</v>
      </c>
      <c r="G9">
        <f>PPCL_NG!T9</f>
        <v>30.08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69.84999999999998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839.90014591598731</v>
      </c>
      <c r="P9" s="36">
        <v>75.200000000000017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411.35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6.1</v>
      </c>
      <c r="AB9" s="75">
        <f>-STOA!P9</f>
        <v>0</v>
      </c>
      <c r="AC9">
        <f t="shared" si="0"/>
        <v>13.746650847130953</v>
      </c>
      <c r="AD9">
        <f t="shared" si="1"/>
        <v>1457.9732478610692</v>
      </c>
      <c r="AE9">
        <f>'IDT-1'!F9</f>
        <v>-99.272999999999996</v>
      </c>
      <c r="AF9" s="24"/>
      <c r="AG9">
        <f t="shared" si="2"/>
        <v>1358.7002478610693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11.021671826625386</v>
      </c>
      <c r="F10">
        <f>GT_Spot!T10</f>
        <v>0</v>
      </c>
      <c r="G10">
        <f>PPCL_NG!T10</f>
        <v>30.08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70.000000000000014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839.90014591598731</v>
      </c>
      <c r="P10" s="36">
        <v>75.200000000000017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411.35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6.1</v>
      </c>
      <c r="AB10" s="75">
        <f>-STOA!P10</f>
        <v>0</v>
      </c>
      <c r="AC10">
        <f t="shared" si="0"/>
        <v>13.703580209519972</v>
      </c>
      <c r="AD10">
        <f t="shared" si="1"/>
        <v>1463.1663184986799</v>
      </c>
      <c r="AE10">
        <f>'IDT-1'!F10</f>
        <v>-119.803</v>
      </c>
      <c r="AF10" s="24"/>
      <c r="AG10">
        <f t="shared" si="2"/>
        <v>1343.3633184986797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3.4001700000000001</v>
      </c>
      <c r="E11">
        <f>GT_NG!T11</f>
        <v>11.018062397372743</v>
      </c>
      <c r="F11">
        <f>GT_Spot!T11</f>
        <v>0</v>
      </c>
      <c r="G11">
        <f>PPCL_NG!T11</f>
        <v>30.08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70.000000000000014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839.12795966346039</v>
      </c>
      <c r="P11" s="36">
        <v>75.200000000000017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411.28000000000003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6.01</v>
      </c>
      <c r="AB11" s="75">
        <f>-STOA!P11</f>
        <v>0</v>
      </c>
      <c r="AC11">
        <f t="shared" si="0"/>
        <v>13.693491663520312</v>
      </c>
      <c r="AD11">
        <f t="shared" si="1"/>
        <v>1462.0299813629001</v>
      </c>
      <c r="AE11">
        <f>'IDT-1'!F11</f>
        <v>-139.87700000000001</v>
      </c>
      <c r="AF11" s="24"/>
      <c r="AG11">
        <f t="shared" si="2"/>
        <v>1322.1529813629002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3.4001700000000001</v>
      </c>
      <c r="E12">
        <f>GT_NG!T12</f>
        <v>11.018062397372743</v>
      </c>
      <c r="F12">
        <f>GT_Spot!T12</f>
        <v>0</v>
      </c>
      <c r="G12">
        <f>PPCL_NG!T12</f>
        <v>30.08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70.000000000000014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841.06443709527855</v>
      </c>
      <c r="P12" s="36">
        <v>75.200000000000017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411.28000000000003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6.01</v>
      </c>
      <c r="AB12" s="75">
        <f>-STOA!P12</f>
        <v>0</v>
      </c>
      <c r="AC12">
        <f t="shared" si="0"/>
        <v>13.710532664920313</v>
      </c>
      <c r="AD12">
        <f t="shared" si="1"/>
        <v>1463.9494177933184</v>
      </c>
      <c r="AE12">
        <f>'IDT-1'!F12</f>
        <v>-158.637</v>
      </c>
      <c r="AF12" s="24"/>
      <c r="AG12">
        <f t="shared" si="2"/>
        <v>1305.3124177933184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3.4001700000000001</v>
      </c>
      <c r="E13">
        <f>GT_NG!T13</f>
        <v>11.018062397372743</v>
      </c>
      <c r="F13">
        <f>GT_Spot!T13</f>
        <v>0</v>
      </c>
      <c r="G13">
        <f>PPCL_NG!T13</f>
        <v>30.08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70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841.06443709527855</v>
      </c>
      <c r="P13" s="36">
        <v>75.200000000000017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411.28000000000003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6.01</v>
      </c>
      <c r="AB13" s="75">
        <f>-STOA!P13</f>
        <v>0</v>
      </c>
      <c r="AC13">
        <f t="shared" si="0"/>
        <v>13.62175138969836</v>
      </c>
      <c r="AD13">
        <f t="shared" si="1"/>
        <v>1474.0381990685403</v>
      </c>
      <c r="AE13">
        <f>'IDT-1'!F13</f>
        <v>-176.947</v>
      </c>
      <c r="AF13" s="24"/>
      <c r="AG13">
        <f t="shared" si="2"/>
        <v>1297.0911990685404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3.4001700000000001</v>
      </c>
      <c r="E14">
        <f>GT_NG!T14</f>
        <v>11.018062397372743</v>
      </c>
      <c r="F14">
        <f>GT_Spot!T14</f>
        <v>0</v>
      </c>
      <c r="G14">
        <f>PPCL_NG!T14</f>
        <v>30.08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70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841.06443709527855</v>
      </c>
      <c r="P14" s="36">
        <v>75.200000000000017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411.28000000000003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6.01</v>
      </c>
      <c r="AB14" s="75">
        <f>-STOA!P14</f>
        <v>0</v>
      </c>
      <c r="AC14">
        <f t="shared" si="0"/>
        <v>13.666142027309336</v>
      </c>
      <c r="AD14">
        <f t="shared" si="1"/>
        <v>1468.9938084309292</v>
      </c>
      <c r="AE14">
        <f>'IDT-1'!F14</f>
        <v>-196.90700000000001</v>
      </c>
      <c r="AF14" s="24"/>
      <c r="AG14">
        <f t="shared" si="2"/>
        <v>1272.0868084309293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-35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3.4001700000000001</v>
      </c>
      <c r="E15">
        <f>GT_NG!T15</f>
        <v>11.018062397372743</v>
      </c>
      <c r="F15">
        <f>GT_Spot!T15</f>
        <v>0</v>
      </c>
      <c r="G15">
        <f>PPCL_NG!T15</f>
        <v>30.08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70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853.15079769915451</v>
      </c>
      <c r="P15" s="36">
        <v>75.200000000000017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408.62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-51</v>
      </c>
      <c r="AA15" s="75">
        <f>STOA!J15</f>
        <v>6.01</v>
      </c>
      <c r="AB15" s="75">
        <f>-STOA!P15</f>
        <v>0</v>
      </c>
      <c r="AC15">
        <f t="shared" si="0"/>
        <v>14.246269141866383</v>
      </c>
      <c r="AD15">
        <f t="shared" si="1"/>
        <v>1421.8400419202483</v>
      </c>
      <c r="AE15">
        <f>'IDT-1'!F15</f>
        <v>-171</v>
      </c>
      <c r="AF15" s="24"/>
      <c r="AG15">
        <f t="shared" si="2"/>
        <v>1250.8400419202483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3.4001700000000001</v>
      </c>
      <c r="E16">
        <f>GT_NG!T16</f>
        <v>11.018062397372743</v>
      </c>
      <c r="F16">
        <f>GT_Spot!T16</f>
        <v>0</v>
      </c>
      <c r="G16">
        <f>PPCL_NG!T16</f>
        <v>30.08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70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853.15079769915451</v>
      </c>
      <c r="P16" s="36">
        <v>75.200000000000017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408.62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-104</v>
      </c>
      <c r="AA16" s="75">
        <f>STOA!J16</f>
        <v>6.01</v>
      </c>
      <c r="AB16" s="75">
        <f>-STOA!P16</f>
        <v>0</v>
      </c>
      <c r="AC16">
        <f t="shared" si="0"/>
        <v>14.716809900542737</v>
      </c>
      <c r="AD16">
        <f t="shared" si="1"/>
        <v>1368.3695011615719</v>
      </c>
      <c r="AE16">
        <f>'IDT-1'!F16</f>
        <v>-137</v>
      </c>
      <c r="AF16" s="24"/>
      <c r="AG16">
        <f t="shared" si="2"/>
        <v>1231.3695011615719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3.4001700000000001</v>
      </c>
      <c r="E17">
        <f>GT_NG!T17</f>
        <v>11.018062397372743</v>
      </c>
      <c r="F17">
        <f>GT_Spot!T17</f>
        <v>0</v>
      </c>
      <c r="G17">
        <f>PPCL_NG!T17</f>
        <v>30.08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70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850.82116274971281</v>
      </c>
      <c r="P17" s="36">
        <v>75.200000000000017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408.62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-153</v>
      </c>
      <c r="AA17" s="75">
        <f>STOA!J17</f>
        <v>6.01</v>
      </c>
      <c r="AB17" s="75">
        <f>-STOA!P17</f>
        <v>0</v>
      </c>
      <c r="AC17">
        <f t="shared" si="0"/>
        <v>15.042556086353265</v>
      </c>
      <c r="AD17">
        <f t="shared" si="1"/>
        <v>1326.7141200263197</v>
      </c>
      <c r="AE17">
        <f>'IDT-1'!F17</f>
        <v>-104.94799999999999</v>
      </c>
      <c r="AF17" s="24"/>
      <c r="AG17">
        <f t="shared" si="2"/>
        <v>1221.7661200263196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-30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3.4001700000000001</v>
      </c>
      <c r="E18">
        <f>GT_NG!T18</f>
        <v>11.018062397372743</v>
      </c>
      <c r="F18">
        <f>GT_Spot!T18</f>
        <v>0</v>
      </c>
      <c r="G18">
        <f>PPCL_NG!T18</f>
        <v>30.08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70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850.82116274971281</v>
      </c>
      <c r="P18" s="36">
        <v>75.200000000000017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408.62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-180</v>
      </c>
      <c r="AA18" s="75">
        <f>STOA!J18</f>
        <v>6.01</v>
      </c>
      <c r="AB18" s="75">
        <f>-STOA!P18</f>
        <v>0</v>
      </c>
      <c r="AC18">
        <f t="shared" si="0"/>
        <v>15.237874891841562</v>
      </c>
      <c r="AD18">
        <f t="shared" si="1"/>
        <v>1304.5188012208314</v>
      </c>
      <c r="AE18">
        <f>'IDT-1'!F18</f>
        <v>-95.144999999999996</v>
      </c>
      <c r="AF18" s="24"/>
      <c r="AG18">
        <f t="shared" si="2"/>
        <v>1209.3738012208314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3.4001700000000001</v>
      </c>
      <c r="E19">
        <f>GT_NG!T19</f>
        <v>11.018062397372743</v>
      </c>
      <c r="F19">
        <f>GT_Spot!T19</f>
        <v>0</v>
      </c>
      <c r="G19">
        <f>PPCL_NG!T19</f>
        <v>30.08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70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850.82116274971281</v>
      </c>
      <c r="P19" s="36">
        <v>75.200000000000017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408.62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-212</v>
      </c>
      <c r="AA19" s="75">
        <f>STOA!J19</f>
        <v>6.01</v>
      </c>
      <c r="AB19" s="75">
        <f>-STOA!P19</f>
        <v>0</v>
      </c>
      <c r="AC19">
        <f t="shared" si="0"/>
        <v>15.566365610162791</v>
      </c>
      <c r="AD19">
        <f t="shared" si="1"/>
        <v>1267.1903105025101</v>
      </c>
      <c r="AE19">
        <f>'IDT-1'!F19</f>
        <v>-81.305999999999997</v>
      </c>
      <c r="AF19" s="24"/>
      <c r="AG19">
        <f t="shared" si="2"/>
        <v>1185.8843105025101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3.4001700000000001</v>
      </c>
      <c r="E20">
        <f>GT_NG!T20</f>
        <v>11.018062397372743</v>
      </c>
      <c r="F20">
        <f>GT_Spot!T20</f>
        <v>0</v>
      </c>
      <c r="G20">
        <f>PPCL_NG!T20</f>
        <v>30.08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70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852.08535629280436</v>
      </c>
      <c r="P20" s="36">
        <v>75.200000000000017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408.62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-233</v>
      </c>
      <c r="AA20" s="75">
        <f>STOA!J20</f>
        <v>6.01</v>
      </c>
      <c r="AB20" s="75">
        <f>-STOA!P20</f>
        <v>0</v>
      </c>
      <c r="AC20">
        <f t="shared" si="0"/>
        <v>15.630759278475168</v>
      </c>
      <c r="AD20">
        <f t="shared" si="1"/>
        <v>1262.3901103772894</v>
      </c>
      <c r="AE20">
        <f>'IDT-1'!F20</f>
        <v>-71.503</v>
      </c>
      <c r="AF20" s="24"/>
      <c r="AG20">
        <f t="shared" si="2"/>
        <v>1190.8871103772894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-15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3.4001700000000001</v>
      </c>
      <c r="E21">
        <f>GT_NG!T21</f>
        <v>11.018062397372743</v>
      </c>
      <c r="F21">
        <f>GT_Spot!T21</f>
        <v>0</v>
      </c>
      <c r="G21">
        <f>PPCL_NG!T21</f>
        <v>30.08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70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854.95936132453039</v>
      </c>
      <c r="P21" s="36">
        <v>75.200000000000017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408.62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-252</v>
      </c>
      <c r="AA21" s="75">
        <f>STOA!J21</f>
        <v>6.01</v>
      </c>
      <c r="AB21" s="75">
        <f>-STOA!P21</f>
        <v>0</v>
      </c>
      <c r="AC21">
        <f t="shared" si="0"/>
        <v>15.780344308065091</v>
      </c>
      <c r="AD21">
        <f t="shared" si="1"/>
        <v>1251.1145303794253</v>
      </c>
      <c r="AE21">
        <f>'IDT-1'!F21</f>
        <v>-64.582999999999998</v>
      </c>
      <c r="AF21" s="24"/>
      <c r="AG21">
        <f t="shared" si="2"/>
        <v>1186.5315303794252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-10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3.4001700000000001</v>
      </c>
      <c r="E22">
        <f>GT_NG!T22</f>
        <v>11.018062397372743</v>
      </c>
      <c r="F22">
        <f>GT_Spot!T22</f>
        <v>0</v>
      </c>
      <c r="G22">
        <f>PPCL_NG!T22</f>
        <v>30.08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70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858.8943199486863</v>
      </c>
      <c r="P22" s="36">
        <v>75.200000000000017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408.62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-274</v>
      </c>
      <c r="AA22" s="75">
        <f>STOA!J22</f>
        <v>6.01</v>
      </c>
      <c r="AB22" s="75">
        <f>-STOA!P22</f>
        <v>0</v>
      </c>
      <c r="AC22">
        <f t="shared" si="0"/>
        <v>16.010290749445961</v>
      </c>
      <c r="AD22">
        <f t="shared" si="1"/>
        <v>1232.8195425622007</v>
      </c>
      <c r="AE22">
        <f>'IDT-1'!F22</f>
        <v>-54.780999999999999</v>
      </c>
      <c r="AF22" s="24"/>
      <c r="AG22">
        <f t="shared" si="2"/>
        <v>1178.0385425622007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-10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3.4001700000000001</v>
      </c>
      <c r="E23">
        <f>GT_NG!T23</f>
        <v>11.018062397372743</v>
      </c>
      <c r="F23">
        <f>GT_Spot!T23</f>
        <v>0</v>
      </c>
      <c r="G23">
        <f>PPCL_NG!T23</f>
        <v>30.08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70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858.8943199486863</v>
      </c>
      <c r="P23" s="36">
        <v>75.200000000000017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408.54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-284</v>
      </c>
      <c r="AA23" s="75">
        <f>STOA!J23</f>
        <v>5.91</v>
      </c>
      <c r="AB23" s="75">
        <f>-STOA!P23</f>
        <v>0</v>
      </c>
      <c r="AC23">
        <f t="shared" si="0"/>
        <v>16.141878662278888</v>
      </c>
      <c r="AD23">
        <f t="shared" si="1"/>
        <v>1217.5079546493675</v>
      </c>
      <c r="AE23">
        <f>'IDT-1'!F23</f>
        <v>-51.320999999999998</v>
      </c>
      <c r="AF23" s="24"/>
      <c r="AG23">
        <f t="shared" si="2"/>
        <v>1166.1869546493676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-15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3.4001700000000001</v>
      </c>
      <c r="E24">
        <f>GT_NG!T24</f>
        <v>11.018062397372743</v>
      </c>
      <c r="F24">
        <f>GT_Spot!T24</f>
        <v>0</v>
      </c>
      <c r="G24">
        <f>PPCL_NG!T24</f>
        <v>30.08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70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868.24959820695449</v>
      </c>
      <c r="P24" s="36">
        <v>75.200000000000017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408.54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-304</v>
      </c>
      <c r="AA24" s="75">
        <f>STOA!J24</f>
        <v>5.91</v>
      </c>
      <c r="AB24" s="75">
        <f>-STOA!P24</f>
        <v>0</v>
      </c>
      <c r="AC24">
        <f t="shared" si="0"/>
        <v>16.401767661395557</v>
      </c>
      <c r="AD24">
        <f t="shared" si="1"/>
        <v>1206.603343908519</v>
      </c>
      <c r="AE24">
        <f>'IDT-1'!F24</f>
        <v>-40.365000000000002</v>
      </c>
      <c r="AF24" s="24"/>
      <c r="AG24">
        <f t="shared" si="2"/>
        <v>1166.238343908519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-15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3.4001700000000001</v>
      </c>
      <c r="E25">
        <f>GT_NG!T25</f>
        <v>11.018062397372743</v>
      </c>
      <c r="F25">
        <f>GT_Spot!T25</f>
        <v>0</v>
      </c>
      <c r="G25">
        <f>PPCL_NG!T25</f>
        <v>30.08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70.000000000000014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877.45450771840831</v>
      </c>
      <c r="P25" s="36">
        <v>75.200000000000017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408.54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-329</v>
      </c>
      <c r="AA25" s="75">
        <f>STOA!J25</f>
        <v>5.91</v>
      </c>
      <c r="AB25" s="75">
        <f>-STOA!P25</f>
        <v>0</v>
      </c>
      <c r="AC25">
        <f t="shared" si="0"/>
        <v>16.660333415540258</v>
      </c>
      <c r="AD25">
        <f t="shared" si="1"/>
        <v>1195.5496876658283</v>
      </c>
      <c r="AE25">
        <f>'IDT-1'!F25</f>
        <v>-28.832000000000001</v>
      </c>
      <c r="AF25" s="24"/>
      <c r="AG25">
        <f t="shared" si="2"/>
        <v>1166.7176876658282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3.4001700000000001</v>
      </c>
      <c r="E26">
        <f>GT_NG!T26</f>
        <v>11.018062397372743</v>
      </c>
      <c r="F26">
        <f>GT_Spot!T26</f>
        <v>0</v>
      </c>
      <c r="G26">
        <f>PPCL_NG!T26</f>
        <v>30.08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70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891.1067757840774</v>
      </c>
      <c r="P26" s="36">
        <v>75.200000000000017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408.54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-353</v>
      </c>
      <c r="AA26" s="75">
        <f>STOA!J26</f>
        <v>5.91</v>
      </c>
      <c r="AB26" s="75">
        <f>-STOA!P26</f>
        <v>0</v>
      </c>
      <c r="AC26">
        <f t="shared" si="0"/>
        <v>16.904767159828879</v>
      </c>
      <c r="AD26">
        <f t="shared" si="1"/>
        <v>1194.9575219872086</v>
      </c>
      <c r="AE26">
        <f>'IDT-1'!F26</f>
        <v>-22.489000000000001</v>
      </c>
      <c r="AF26" s="24"/>
      <c r="AG26">
        <f t="shared" si="2"/>
        <v>1172.4685219872085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3.4001700000000001</v>
      </c>
      <c r="E27">
        <f>GT_NG!T27</f>
        <v>11.018062397372743</v>
      </c>
      <c r="F27">
        <f>GT_Spot!T27</f>
        <v>0</v>
      </c>
      <c r="G27">
        <f>PPCL_NG!T27</f>
        <v>30.08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70.000000000000014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913.43273175103855</v>
      </c>
      <c r="P27" s="36">
        <v>75.200000000000017</v>
      </c>
      <c r="Q27" s="36">
        <v>0</v>
      </c>
      <c r="R27" s="38">
        <v>0.67745318352059936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408.50000000000006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-382</v>
      </c>
      <c r="AA27" s="75">
        <f>STOA!J27</f>
        <v>5.91</v>
      </c>
      <c r="AB27" s="75">
        <f>-STOA!P27</f>
        <v>0</v>
      </c>
      <c r="AC27">
        <f t="shared" si="0"/>
        <v>17.497482771329711</v>
      </c>
      <c r="AD27">
        <f t="shared" si="1"/>
        <v>1173.3282155261895</v>
      </c>
      <c r="AE27">
        <f>'IDT-1'!F27</f>
        <v>-5.19</v>
      </c>
      <c r="AF27" s="24"/>
      <c r="AG27">
        <f t="shared" si="2"/>
        <v>1168.1382155261895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3.4001700000000001</v>
      </c>
      <c r="E28">
        <f>GT_NG!T28</f>
        <v>11.018062397372743</v>
      </c>
      <c r="F28">
        <f>GT_Spot!T28</f>
        <v>0</v>
      </c>
      <c r="G28">
        <f>PPCL_NG!T28</f>
        <v>30.08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70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946.10816493881885</v>
      </c>
      <c r="P28" s="36">
        <v>75.200000000000017</v>
      </c>
      <c r="Q28" s="36">
        <v>0</v>
      </c>
      <c r="R28" s="38">
        <v>1.63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410.32980400000008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-418</v>
      </c>
      <c r="AA28" s="75">
        <f>STOA!J28</f>
        <v>5.91</v>
      </c>
      <c r="AB28" s="75">
        <f>-STOA!P28</f>
        <v>0</v>
      </c>
      <c r="AC28">
        <f t="shared" si="0"/>
        <v>17.9959519485333</v>
      </c>
      <c r="AD28">
        <f t="shared" si="1"/>
        <v>1187.2875303532458</v>
      </c>
      <c r="AE28">
        <f>'IDT-1'!F28</f>
        <v>0</v>
      </c>
      <c r="AF28" s="24"/>
      <c r="AG28">
        <f t="shared" si="2"/>
        <v>1187.2875303532458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3.4001700000000001</v>
      </c>
      <c r="E29">
        <f>GT_NG!T29</f>
        <v>11.018062397372743</v>
      </c>
      <c r="F29">
        <f>GT_Spot!T29</f>
        <v>0</v>
      </c>
      <c r="G29">
        <f>PPCL_NG!T29</f>
        <v>30.08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70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954.95951358746015</v>
      </c>
      <c r="P29" s="36">
        <v>75.200000000000017</v>
      </c>
      <c r="Q29" s="36">
        <v>0</v>
      </c>
      <c r="R29" s="38">
        <v>4.47</v>
      </c>
      <c r="S29" s="38">
        <v>0</v>
      </c>
      <c r="T29" s="37">
        <f>SUMPRODUCT(LTA!J29:AN29,LTA!J$101:AN$101,LTA!J$105:AN$105)</f>
        <v>4.01</v>
      </c>
      <c r="U29" s="37">
        <f>SUMPRODUCT(LTA!J29:AN29,LTA!J$102:AN$102,LTA!J$105:AN$105)</f>
        <v>418.63205300000004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-437</v>
      </c>
      <c r="AA29" s="75">
        <f>STOA!J29</f>
        <v>5.91</v>
      </c>
      <c r="AB29" s="75">
        <f>-STOA!P29</f>
        <v>0</v>
      </c>
      <c r="AC29">
        <f t="shared" si="0"/>
        <v>18.375868030763055</v>
      </c>
      <c r="AD29">
        <f t="shared" si="1"/>
        <v>1191.9112119196573</v>
      </c>
      <c r="AE29">
        <f>'IDT-1'!F29</f>
        <v>0</v>
      </c>
      <c r="AF29" s="24"/>
      <c r="AG29">
        <f t="shared" si="2"/>
        <v>1191.9112119196573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3.4001700000000001</v>
      </c>
      <c r="E30">
        <f>GT_NG!T30</f>
        <v>11.018062397372743</v>
      </c>
      <c r="F30">
        <f>GT_Spot!T30</f>
        <v>0</v>
      </c>
      <c r="G30">
        <f>PPCL_NG!T30</f>
        <v>30.08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70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954.95951358746015</v>
      </c>
      <c r="P30" s="36">
        <v>75.200000000000017</v>
      </c>
      <c r="Q30" s="36">
        <v>0</v>
      </c>
      <c r="R30" s="38">
        <v>11.58</v>
      </c>
      <c r="S30" s="38">
        <v>0</v>
      </c>
      <c r="T30" s="37">
        <f>SUMPRODUCT(LTA!J30:AN30,LTA!J$101:AN$101,LTA!J$105:AN$105)</f>
        <v>7.22</v>
      </c>
      <c r="U30" s="37">
        <f>SUMPRODUCT(LTA!J30:AN30,LTA!J$102:AN$102,LTA!J$105:AN$105)</f>
        <v>427.51828200000006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-479</v>
      </c>
      <c r="AA30" s="75">
        <f>STOA!J30</f>
        <v>5.91</v>
      </c>
      <c r="AB30" s="75">
        <f>-STOA!P30</f>
        <v>0</v>
      </c>
      <c r="AC30">
        <f t="shared" si="0"/>
        <v>18.91776420189526</v>
      </c>
      <c r="AD30">
        <f t="shared" si="1"/>
        <v>1168.5755447485249</v>
      </c>
      <c r="AE30">
        <f>'IDT-1'!F30</f>
        <v>0</v>
      </c>
      <c r="AF30" s="24"/>
      <c r="AG30">
        <f t="shared" si="2"/>
        <v>1168.5755447485249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3.4001700000000001</v>
      </c>
      <c r="E31">
        <f>GT_NG!T31</f>
        <v>11.018062397372743</v>
      </c>
      <c r="F31">
        <f>GT_Spot!T31</f>
        <v>0</v>
      </c>
      <c r="G31">
        <f>PPCL_NG!T31</f>
        <v>30.08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70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946.43599279153625</v>
      </c>
      <c r="P31" s="36">
        <v>75.200000000000017</v>
      </c>
      <c r="Q31" s="36">
        <v>0</v>
      </c>
      <c r="R31" s="38">
        <v>17.440000000000001</v>
      </c>
      <c r="S31" s="38">
        <v>0</v>
      </c>
      <c r="T31" s="37">
        <f>SUMPRODUCT(LTA!J31:AN31,LTA!J$101:AN$101,LTA!J$105:AN$105)</f>
        <v>4.7699999999999996</v>
      </c>
      <c r="U31" s="37">
        <f>SUMPRODUCT(LTA!J31:AN31,LTA!J$102:AN$102,LTA!J$105:AN$105)</f>
        <v>435.88652600000006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-498</v>
      </c>
      <c r="AA31" s="75">
        <f>STOA!J31</f>
        <v>5.91</v>
      </c>
      <c r="AB31" s="75">
        <f>-STOA!P31</f>
        <v>0</v>
      </c>
      <c r="AC31">
        <f t="shared" si="0"/>
        <v>19.11511411651567</v>
      </c>
      <c r="AD31">
        <f t="shared" si="1"/>
        <v>1152.6356370723934</v>
      </c>
      <c r="AE31">
        <f>'IDT-1'!F31</f>
        <v>0</v>
      </c>
      <c r="AF31" s="24"/>
      <c r="AG31">
        <f t="shared" si="2"/>
        <v>1152.6356370723934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3.4001700000000001</v>
      </c>
      <c r="E32">
        <f>GT_NG!T32</f>
        <v>11.018062397372743</v>
      </c>
      <c r="F32">
        <f>GT_Spot!T32</f>
        <v>0</v>
      </c>
      <c r="G32">
        <f>PPCL_NG!T32</f>
        <v>30.08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70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917.45773330761665</v>
      </c>
      <c r="P32" s="36">
        <v>75.200000000000017</v>
      </c>
      <c r="Q32" s="36">
        <v>0</v>
      </c>
      <c r="R32" s="38">
        <v>19.2</v>
      </c>
      <c r="S32" s="38">
        <v>0</v>
      </c>
      <c r="T32" s="37">
        <f>SUMPRODUCT(LTA!J32:AN32,LTA!J$101:AN$101,LTA!J$105:AN$105)</f>
        <v>7.5600000000000005</v>
      </c>
      <c r="U32" s="37">
        <f>SUMPRODUCT(LTA!J32:AN32,LTA!J$102:AN$102,LTA!J$105:AN$105)</f>
        <v>444.99661400000008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-479</v>
      </c>
      <c r="AA32" s="75">
        <f>STOA!J32</f>
        <v>5.91</v>
      </c>
      <c r="AB32" s="75">
        <f>-STOA!P32</f>
        <v>0</v>
      </c>
      <c r="AC32">
        <f t="shared" si="0"/>
        <v>18.900411059757424</v>
      </c>
      <c r="AD32">
        <f t="shared" si="1"/>
        <v>1146.5321686452321</v>
      </c>
      <c r="AE32">
        <f>'IDT-1'!F32</f>
        <v>0</v>
      </c>
      <c r="AF32" s="24"/>
      <c r="AG32">
        <f t="shared" si="2"/>
        <v>1146.5321686452321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3.4001700000000001</v>
      </c>
      <c r="E33">
        <f>GT_NG!T33</f>
        <v>11.220889954702903</v>
      </c>
      <c r="F33">
        <f>GT_Spot!T33</f>
        <v>0</v>
      </c>
      <c r="G33">
        <f>PPCL_NG!T33</f>
        <v>30.08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70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898.78164049784232</v>
      </c>
      <c r="P33" s="36">
        <v>75.200000000000017</v>
      </c>
      <c r="Q33" s="36">
        <v>0</v>
      </c>
      <c r="R33" s="38">
        <v>20.699999999999996</v>
      </c>
      <c r="S33" s="38">
        <v>0</v>
      </c>
      <c r="T33" s="37">
        <f>SUMPRODUCT(LTA!J33:AN33,LTA!J$101:AN$101,LTA!J$105:AN$105)</f>
        <v>17.61</v>
      </c>
      <c r="U33" s="37">
        <f>SUMPRODUCT(LTA!J33:AN33,LTA!J$102:AN$102,LTA!J$105:AN$105)</f>
        <v>454.60308500000008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-475</v>
      </c>
      <c r="AA33" s="75">
        <f>STOA!J33</f>
        <v>5.91</v>
      </c>
      <c r="AB33" s="75">
        <f>-STOA!P33</f>
        <v>0</v>
      </c>
      <c r="AC33">
        <f t="shared" si="0"/>
        <v>18.799729485025175</v>
      </c>
      <c r="AD33">
        <f t="shared" si="1"/>
        <v>1163.31605596752</v>
      </c>
      <c r="AE33">
        <f>'IDT-1'!F33</f>
        <v>0</v>
      </c>
      <c r="AF33" s="24"/>
      <c r="AG33">
        <f t="shared" si="2"/>
        <v>1163.31605596752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3.4001700000000001</v>
      </c>
      <c r="E34">
        <f>GT_NG!T34</f>
        <v>11.220889954702903</v>
      </c>
      <c r="F34">
        <f>GT_Spot!T34</f>
        <v>0</v>
      </c>
      <c r="G34">
        <f>PPCL_NG!T34</f>
        <v>30.08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70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885.82505357181049</v>
      </c>
      <c r="P34" s="36">
        <v>75.200000000000017</v>
      </c>
      <c r="Q34" s="36">
        <v>0</v>
      </c>
      <c r="R34" s="38">
        <v>21.699999999999996</v>
      </c>
      <c r="S34" s="38">
        <v>0</v>
      </c>
      <c r="T34" s="37">
        <f>SUMPRODUCT(LTA!J34:AN34,LTA!J$101:AN$101,LTA!J$105:AN$105)</f>
        <v>24.65</v>
      </c>
      <c r="U34" s="37">
        <f>SUMPRODUCT(LTA!J34:AN34,LTA!J$102:AN$102,LTA!J$105:AN$105)</f>
        <v>464.29715300000009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-467</v>
      </c>
      <c r="AA34" s="75">
        <f>STOA!J34</f>
        <v>5.91</v>
      </c>
      <c r="AB34" s="75">
        <f>-STOA!P34</f>
        <v>0</v>
      </c>
      <c r="AC34">
        <f t="shared" si="0"/>
        <v>18.770746298298533</v>
      </c>
      <c r="AD34">
        <f t="shared" si="1"/>
        <v>1176.1225202282151</v>
      </c>
      <c r="AE34">
        <f>'IDT-1'!F34</f>
        <v>0</v>
      </c>
      <c r="AF34" s="24"/>
      <c r="AG34">
        <f t="shared" si="2"/>
        <v>1176.1225202282151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3.4001700000000001</v>
      </c>
      <c r="E35">
        <f>GT_NG!T35</f>
        <v>11.018062397372743</v>
      </c>
      <c r="F35">
        <f>GT_Spot!T35</f>
        <v>0</v>
      </c>
      <c r="G35">
        <f>PPCL_NG!T35</f>
        <v>30.08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70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868.99234371610066</v>
      </c>
      <c r="P35" s="36">
        <v>75.200000000000017</v>
      </c>
      <c r="Q35" s="36">
        <v>0</v>
      </c>
      <c r="R35" s="38">
        <v>21.699999999999996</v>
      </c>
      <c r="S35" s="38">
        <v>0</v>
      </c>
      <c r="T35" s="37">
        <f>SUMPRODUCT(LTA!J35:AN35,LTA!J$101:AN$101,LTA!J$105:AN$105)</f>
        <v>30.1</v>
      </c>
      <c r="U35" s="37">
        <f>SUMPRODUCT(LTA!J35:AN35,LTA!J$102:AN$102,LTA!J$105:AN$105)</f>
        <v>473.45590600000008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-468</v>
      </c>
      <c r="AA35" s="75">
        <f>STOA!J35</f>
        <v>5.91</v>
      </c>
      <c r="AB35" s="75">
        <f>-STOA!P35</f>
        <v>0</v>
      </c>
      <c r="AC35">
        <f t="shared" si="0"/>
        <v>18.758268722985978</v>
      </c>
      <c r="AD35">
        <f t="shared" si="1"/>
        <v>1172.7082133904876</v>
      </c>
      <c r="AE35">
        <f>'IDT-1'!F35</f>
        <v>0</v>
      </c>
      <c r="AF35" s="24"/>
      <c r="AG35">
        <f t="shared" si="2"/>
        <v>1172.7082133904876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3.4001700000000001</v>
      </c>
      <c r="E36">
        <f>GT_NG!T36</f>
        <v>11.018062397372743</v>
      </c>
      <c r="F36">
        <f>GT_Spot!T36</f>
        <v>0</v>
      </c>
      <c r="G36">
        <f>PPCL_NG!T36</f>
        <v>30.08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70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869.9374981428092</v>
      </c>
      <c r="P36" s="36">
        <v>75.200000000000017</v>
      </c>
      <c r="Q36" s="36">
        <v>0</v>
      </c>
      <c r="R36" s="38">
        <v>22.7</v>
      </c>
      <c r="S36" s="38">
        <v>0</v>
      </c>
      <c r="T36" s="37">
        <f>SUMPRODUCT(LTA!J36:AN36,LTA!J$101:AN$101,LTA!J$105:AN$105)</f>
        <v>40.43</v>
      </c>
      <c r="U36" s="37">
        <f>SUMPRODUCT(LTA!J36:AN36,LTA!J$102:AN$102,LTA!J$105:AN$105)</f>
        <v>481.71922300000006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-477</v>
      </c>
      <c r="AA36" s="75">
        <f>STOA!J36</f>
        <v>5.91</v>
      </c>
      <c r="AB36" s="75">
        <f>-STOA!P36</f>
        <v>0</v>
      </c>
      <c r="AC36">
        <f t="shared" si="0"/>
        <v>19.018910419240772</v>
      </c>
      <c r="AD36">
        <f t="shared" si="1"/>
        <v>1183.9860431209415</v>
      </c>
      <c r="AE36">
        <f>'IDT-1'!F36</f>
        <v>0</v>
      </c>
      <c r="AF36" s="24"/>
      <c r="AG36">
        <f t="shared" si="2"/>
        <v>1183.9860431209415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3.4001700000000001</v>
      </c>
      <c r="E37">
        <f>GT_NG!T37</f>
        <v>11.018062397372743</v>
      </c>
      <c r="F37">
        <f>GT_Spot!T37</f>
        <v>0</v>
      </c>
      <c r="G37">
        <f>PPCL_NG!T37</f>
        <v>30.08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70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892.80638594428547</v>
      </c>
      <c r="P37" s="36">
        <v>75.200000000000017</v>
      </c>
      <c r="Q37" s="36">
        <v>0</v>
      </c>
      <c r="R37" s="38">
        <v>22.7</v>
      </c>
      <c r="S37" s="38">
        <v>0</v>
      </c>
      <c r="T37" s="37">
        <f>SUMPRODUCT(LTA!J37:AN37,LTA!J$101:AN$101,LTA!J$105:AN$105)</f>
        <v>51.74</v>
      </c>
      <c r="U37" s="37">
        <f>SUMPRODUCT(LTA!J37:AN37,LTA!J$102:AN$102,LTA!J$105:AN$105)</f>
        <v>489.16496800000004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-491</v>
      </c>
      <c r="AA37" s="75">
        <f>STOA!J37</f>
        <v>5.91</v>
      </c>
      <c r="AB37" s="75">
        <f>-STOA!P37</f>
        <v>0</v>
      </c>
      <c r="AC37">
        <f t="shared" si="0"/>
        <v>19.509500973204496</v>
      </c>
      <c r="AD37">
        <f t="shared" si="1"/>
        <v>1211.1200853684541</v>
      </c>
      <c r="AE37">
        <f>'IDT-1'!F37</f>
        <v>0</v>
      </c>
      <c r="AF37" s="24"/>
      <c r="AG37">
        <f t="shared" si="2"/>
        <v>1211.1200853684541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3.4001700000000001</v>
      </c>
      <c r="E38">
        <f>GT_NG!T38</f>
        <v>11.018062397372743</v>
      </c>
      <c r="F38">
        <f>GT_Spot!T38</f>
        <v>0</v>
      </c>
      <c r="G38">
        <f>PPCL_NG!T38</f>
        <v>30.08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70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890.85324703922822</v>
      </c>
      <c r="P38" s="36">
        <v>75.200000000000017</v>
      </c>
      <c r="Q38" s="36">
        <v>0</v>
      </c>
      <c r="R38" s="38">
        <v>22.7</v>
      </c>
      <c r="S38" s="38">
        <v>0</v>
      </c>
      <c r="T38" s="37">
        <f>SUMPRODUCT(LTA!J38:AN38,LTA!J$101:AN$101,LTA!J$105:AN$105)</f>
        <v>55.980000000000004</v>
      </c>
      <c r="U38" s="37">
        <f>SUMPRODUCT(LTA!J38:AN38,LTA!J$102:AN$102,LTA!J$105:AN$105)</f>
        <v>495.94886900000006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-496</v>
      </c>
      <c r="AA38" s="75">
        <f>STOA!J38</f>
        <v>5.91</v>
      </c>
      <c r="AB38" s="75">
        <f>-STOA!P38</f>
        <v>0</v>
      </c>
      <c r="AC38">
        <f t="shared" si="0"/>
        <v>19.63371431725097</v>
      </c>
      <c r="AD38">
        <f t="shared" si="1"/>
        <v>1215.0666341193503</v>
      </c>
      <c r="AE38">
        <f>'IDT-1'!F38</f>
        <v>0</v>
      </c>
      <c r="AF38" s="24"/>
      <c r="AG38">
        <f t="shared" si="2"/>
        <v>1215.0666341193503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3.4001700000000001</v>
      </c>
      <c r="E39">
        <f>GT_NG!T39</f>
        <v>10.927750410509031</v>
      </c>
      <c r="F39">
        <f>GT_Spot!T39</f>
        <v>0</v>
      </c>
      <c r="G39">
        <f>PPCL_NG!T39</f>
        <v>30.08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70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920.7579671635599</v>
      </c>
      <c r="P39" s="36">
        <v>71.69</v>
      </c>
      <c r="Q39" s="36">
        <v>0</v>
      </c>
      <c r="R39" s="38">
        <v>23.199999999999996</v>
      </c>
      <c r="S39" s="38">
        <v>0</v>
      </c>
      <c r="T39" s="37">
        <f>SUMPRODUCT(LTA!J39:AN39,LTA!J$101:AN$101,LTA!J$105:AN$105)</f>
        <v>66.2</v>
      </c>
      <c r="U39" s="37">
        <f>SUMPRODUCT(LTA!J39:AN39,LTA!J$102:AN$102,LTA!J$105:AN$105)</f>
        <v>498.28918200000004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-474</v>
      </c>
      <c r="AA39" s="75">
        <f>STOA!J39</f>
        <v>5.82</v>
      </c>
      <c r="AB39" s="75">
        <f>-STOA!P39</f>
        <v>0</v>
      </c>
      <c r="AC39">
        <f t="shared" si="0"/>
        <v>20.050356883438251</v>
      </c>
      <c r="AD39">
        <f t="shared" si="1"/>
        <v>1245.9247126906307</v>
      </c>
      <c r="AE39">
        <f>'IDT-1'!F39</f>
        <v>0</v>
      </c>
      <c r="AF39" s="24"/>
      <c r="AG39">
        <f t="shared" si="2"/>
        <v>1245.9247126906307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3.4001700000000001</v>
      </c>
      <c r="E40">
        <f>GT_NG!T40</f>
        <v>10.927750410509031</v>
      </c>
      <c r="F40">
        <f>GT_Spot!T40</f>
        <v>0</v>
      </c>
      <c r="G40">
        <f>PPCL_NG!T40</f>
        <v>30.08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70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923.15991443865016</v>
      </c>
      <c r="P40" s="36">
        <v>71.69</v>
      </c>
      <c r="Q40" s="36">
        <v>0</v>
      </c>
      <c r="R40" s="38">
        <v>23.199999999999996</v>
      </c>
      <c r="S40" s="38">
        <v>0</v>
      </c>
      <c r="T40" s="37">
        <f>SUMPRODUCT(LTA!J40:AN40,LTA!J$101:AN$101,LTA!J$105:AN$105)</f>
        <v>71.27</v>
      </c>
      <c r="U40" s="37">
        <f>SUMPRODUCT(LTA!J40:AN40,LTA!J$102:AN$102,LTA!J$105:AN$105)</f>
        <v>503.36980800000003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-426</v>
      </c>
      <c r="AA40" s="75">
        <f>STOA!J40</f>
        <v>5.82</v>
      </c>
      <c r="AB40" s="75">
        <f>-STOA!P40</f>
        <v>0</v>
      </c>
      <c r="AC40">
        <f t="shared" si="0"/>
        <v>19.468325581527807</v>
      </c>
      <c r="AD40">
        <f t="shared" si="1"/>
        <v>1337.0593172676313</v>
      </c>
      <c r="AE40">
        <f>'IDT-1'!F40</f>
        <v>0</v>
      </c>
      <c r="AF40" s="24"/>
      <c r="AG40">
        <f t="shared" si="2"/>
        <v>1337.0593172676313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3.4001700000000001</v>
      </c>
      <c r="E41">
        <f>GT_NG!T41</f>
        <v>10.927750410509031</v>
      </c>
      <c r="F41">
        <f>GT_Spot!T41</f>
        <v>0</v>
      </c>
      <c r="G41">
        <f>PPCL_NG!T41</f>
        <v>30.08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70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909.12723639190153</v>
      </c>
      <c r="P41" s="36">
        <v>71.69</v>
      </c>
      <c r="Q41" s="36">
        <v>0</v>
      </c>
      <c r="R41" s="38">
        <v>23.199999999999996</v>
      </c>
      <c r="S41" s="38">
        <v>0</v>
      </c>
      <c r="T41" s="37">
        <f>SUMPRODUCT(LTA!J41:AN41,LTA!J$101:AN$101,LTA!J$105:AN$105)</f>
        <v>76.22</v>
      </c>
      <c r="U41" s="37">
        <f>SUMPRODUCT(LTA!J41:AN41,LTA!J$102:AN$102,LTA!J$105:AN$105)</f>
        <v>507.52579900000001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-366</v>
      </c>
      <c r="AA41" s="75">
        <f>STOA!J41</f>
        <v>5.82</v>
      </c>
      <c r="AB41" s="75">
        <f>-STOA!P41</f>
        <v>0</v>
      </c>
      <c r="AC41">
        <f t="shared" si="0"/>
        <v>18.892283084184701</v>
      </c>
      <c r="AD41">
        <f t="shared" si="1"/>
        <v>1392.7086727182259</v>
      </c>
      <c r="AE41">
        <f>'IDT-1'!F41</f>
        <v>0</v>
      </c>
      <c r="AF41" s="24"/>
      <c r="AG41">
        <f t="shared" si="2"/>
        <v>1392.7086727182259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3.4001700000000001</v>
      </c>
      <c r="E42">
        <f>GT_NG!T42</f>
        <v>10.927750410509031</v>
      </c>
      <c r="F42">
        <f>GT_Spot!T42</f>
        <v>0</v>
      </c>
      <c r="G42">
        <f>PPCL_NG!T42</f>
        <v>30.08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70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908.96385439190146</v>
      </c>
      <c r="P42" s="36">
        <v>71.69</v>
      </c>
      <c r="Q42" s="36">
        <v>0</v>
      </c>
      <c r="R42" s="38">
        <v>23.199999999999996</v>
      </c>
      <c r="S42" s="38">
        <v>0</v>
      </c>
      <c r="T42" s="37">
        <f>SUMPRODUCT(LTA!J42:AN42,LTA!J$101:AN$101,LTA!J$105:AN$105)</f>
        <v>80.05</v>
      </c>
      <c r="U42" s="37">
        <f>SUMPRODUCT(LTA!J42:AN42,LTA!J$102:AN$102,LTA!J$105:AN$105)</f>
        <v>511.22433900000004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-312</v>
      </c>
      <c r="AA42" s="75">
        <f>STOA!J42</f>
        <v>5.82</v>
      </c>
      <c r="AB42" s="75">
        <f>-STOA!P42</f>
        <v>0</v>
      </c>
      <c r="AC42">
        <f t="shared" si="0"/>
        <v>18.477677588386154</v>
      </c>
      <c r="AD42">
        <f t="shared" si="1"/>
        <v>1454.4884362140244</v>
      </c>
      <c r="AE42">
        <f>'IDT-1'!F42</f>
        <v>0</v>
      </c>
      <c r="AF42" s="24"/>
      <c r="AG42">
        <f t="shared" si="2"/>
        <v>1454.4884362140244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3.4001700000000001</v>
      </c>
      <c r="E43">
        <f>GT_NG!T43</f>
        <v>10.927750410509031</v>
      </c>
      <c r="F43">
        <f>GT_Spot!T43</f>
        <v>0</v>
      </c>
      <c r="G43">
        <f>PPCL_NG!T43</f>
        <v>30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70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897.63907199724815</v>
      </c>
      <c r="P43" s="36">
        <v>71.69</v>
      </c>
      <c r="Q43" s="36">
        <v>0</v>
      </c>
      <c r="R43" s="38">
        <v>23.199999999999996</v>
      </c>
      <c r="S43" s="38">
        <v>0</v>
      </c>
      <c r="T43" s="37">
        <f>SUMPRODUCT(LTA!J43:AN43,LTA!J$101:AN$101,LTA!J$105:AN$105)</f>
        <v>86.789999999999992</v>
      </c>
      <c r="U43" s="37">
        <f>SUMPRODUCT(LTA!J43:AN43,LTA!J$102:AN$102,LTA!J$105:AN$105)</f>
        <v>514.31729700000005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-279</v>
      </c>
      <c r="AA43" s="75">
        <f>STOA!J43</f>
        <v>5.82</v>
      </c>
      <c r="AB43" s="75">
        <f>-STOA!P43</f>
        <v>0</v>
      </c>
      <c r="AC43">
        <f t="shared" si="0"/>
        <v>18.17086732548076</v>
      </c>
      <c r="AD43">
        <f t="shared" si="1"/>
        <v>1486.2234220822766</v>
      </c>
      <c r="AE43">
        <f>'IDT-1'!F43</f>
        <v>0</v>
      </c>
      <c r="AF43" s="24"/>
      <c r="AG43">
        <f t="shared" si="2"/>
        <v>1486.2234220822766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3.4001700000000001</v>
      </c>
      <c r="E44">
        <f>GT_NG!T44</f>
        <v>10.926730379380247</v>
      </c>
      <c r="F44">
        <f>GT_Spot!T44</f>
        <v>0</v>
      </c>
      <c r="G44">
        <f>PPCL_NG!T44</f>
        <v>30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70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895.92709897655038</v>
      </c>
      <c r="P44" s="36">
        <v>71.69</v>
      </c>
      <c r="Q44" s="36">
        <v>0</v>
      </c>
      <c r="R44" s="38">
        <v>23.199999999999996</v>
      </c>
      <c r="S44" s="38">
        <v>0</v>
      </c>
      <c r="T44" s="37">
        <f>SUMPRODUCT(LTA!J44:AN44,LTA!J$101:AN$101,LTA!J$105:AN$105)</f>
        <v>90.3</v>
      </c>
      <c r="U44" s="37">
        <f>SUMPRODUCT(LTA!J44:AN44,LTA!J$102:AN$102,LTA!J$105:AN$105)</f>
        <v>518.45382199999995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-252</v>
      </c>
      <c r="AA44" s="75">
        <f>STOA!J44</f>
        <v>5.82</v>
      </c>
      <c r="AB44" s="75">
        <f>-STOA!P44</f>
        <v>0</v>
      </c>
      <c r="AC44">
        <f t="shared" si="0"/>
        <v>17.983372963525412</v>
      </c>
      <c r="AD44">
        <f t="shared" si="1"/>
        <v>1519.3444483924052</v>
      </c>
      <c r="AE44">
        <f>'IDT-1'!F44</f>
        <v>0</v>
      </c>
      <c r="AF44" s="24"/>
      <c r="AG44">
        <f t="shared" si="2"/>
        <v>1519.3444483924052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3.4001700000000001</v>
      </c>
      <c r="E45">
        <f>GT_NG!T45</f>
        <v>10.926730379380247</v>
      </c>
      <c r="F45">
        <f>GT_Spot!T45</f>
        <v>0</v>
      </c>
      <c r="G45">
        <f>PPCL_NG!T45</f>
        <v>30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70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895.92709897655038</v>
      </c>
      <c r="P45" s="36">
        <v>71.69</v>
      </c>
      <c r="Q45" s="36">
        <v>0</v>
      </c>
      <c r="R45" s="38">
        <v>23.199999999999996</v>
      </c>
      <c r="S45" s="38">
        <v>0</v>
      </c>
      <c r="T45" s="37">
        <f>SUMPRODUCT(LTA!J45:AN45,LTA!J$101:AN$101,LTA!J$105:AN$105)</f>
        <v>93.78</v>
      </c>
      <c r="U45" s="37">
        <f>SUMPRODUCT(LTA!J45:AN45,LTA!J$102:AN$102,LTA!J$105:AN$105)</f>
        <v>540.88838699999997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-237</v>
      </c>
      <c r="AA45" s="75">
        <f>STOA!J45</f>
        <v>5.82</v>
      </c>
      <c r="AB45" s="75">
        <f>-STOA!P45</f>
        <v>0</v>
      </c>
      <c r="AC45">
        <f t="shared" si="0"/>
        <v>18.344593048358341</v>
      </c>
      <c r="AD45">
        <f t="shared" si="1"/>
        <v>1529.8977933075723</v>
      </c>
      <c r="AE45">
        <f>'IDT-1'!F45</f>
        <v>0</v>
      </c>
      <c r="AF45" s="24"/>
      <c r="AG45">
        <f t="shared" si="2"/>
        <v>1529.8977933075723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3.4001700000000001</v>
      </c>
      <c r="E46">
        <f>GT_NG!T46</f>
        <v>10.926730379380247</v>
      </c>
      <c r="F46">
        <f>GT_Spot!T46</f>
        <v>0</v>
      </c>
      <c r="G46">
        <f>PPCL_NG!T46</f>
        <v>30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70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904.45061977247428</v>
      </c>
      <c r="P46" s="36">
        <v>71.69</v>
      </c>
      <c r="Q46" s="36">
        <v>0</v>
      </c>
      <c r="R46" s="38">
        <v>23.199999999999996</v>
      </c>
      <c r="S46" s="38">
        <v>0</v>
      </c>
      <c r="T46" s="37">
        <f>SUMPRODUCT(LTA!J46:AN46,LTA!J$101:AN$101,LTA!J$105:AN$105)</f>
        <v>94.16</v>
      </c>
      <c r="U46" s="37">
        <f>SUMPRODUCT(LTA!J46:AN46,LTA!J$102:AN$102,LTA!J$105:AN$105)</f>
        <v>544.47013100000004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-229</v>
      </c>
      <c r="AA46" s="75">
        <f>STOA!J46</f>
        <v>5.82</v>
      </c>
      <c r="AB46" s="75">
        <f>-STOA!P46</f>
        <v>0</v>
      </c>
      <c r="AC46">
        <f t="shared" si="0"/>
        <v>18.383438358384911</v>
      </c>
      <c r="AD46">
        <f t="shared" si="1"/>
        <v>1550.3442127934698</v>
      </c>
      <c r="AE46">
        <f>'IDT-1'!F46</f>
        <v>0</v>
      </c>
      <c r="AF46" s="24"/>
      <c r="AG46">
        <f t="shared" si="2"/>
        <v>1550.3442127934698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-30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3.4001700000000001</v>
      </c>
      <c r="E47">
        <f>GT_NG!T47</f>
        <v>10.924545183417834</v>
      </c>
      <c r="F47">
        <f>GT_Spot!T47</f>
        <v>0</v>
      </c>
      <c r="G47">
        <f>PPCL_NG!T47</f>
        <v>29.248113024966134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70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892.65791315484171</v>
      </c>
      <c r="P47" s="36">
        <v>71.69</v>
      </c>
      <c r="Q47" s="36">
        <v>0</v>
      </c>
      <c r="R47" s="38">
        <v>23.199999999999996</v>
      </c>
      <c r="S47" s="38">
        <v>0</v>
      </c>
      <c r="T47" s="37">
        <f>SUMPRODUCT(LTA!J47:AN47,LTA!J$101:AN$101,LTA!J$105:AN$105)</f>
        <v>96.460000000000008</v>
      </c>
      <c r="U47" s="37">
        <f>SUMPRODUCT(LTA!J47:AN47,LTA!J$102:AN$102,LTA!J$105:AN$105)</f>
        <v>547.844157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-228</v>
      </c>
      <c r="AA47" s="75">
        <f>STOA!J47</f>
        <v>5.82</v>
      </c>
      <c r="AB47" s="75">
        <f>-STOA!P47</f>
        <v>0</v>
      </c>
      <c r="AC47">
        <f t="shared" si="0"/>
        <v>18.180908093489851</v>
      </c>
      <c r="AD47">
        <f t="shared" si="1"/>
        <v>1559.6739902697359</v>
      </c>
      <c r="AE47">
        <f>'IDT-1'!F47</f>
        <v>0</v>
      </c>
      <c r="AF47" s="24"/>
      <c r="AG47">
        <f t="shared" si="2"/>
        <v>1559.6739902697359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3.4001700000000001</v>
      </c>
      <c r="E48">
        <f>GT_NG!T48</f>
        <v>10.924545183417834</v>
      </c>
      <c r="F48">
        <f>GT_Spot!T48</f>
        <v>0</v>
      </c>
      <c r="G48">
        <f>PPCL_NG!T48</f>
        <v>29.248113024966134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70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884.13439235891781</v>
      </c>
      <c r="P48" s="36">
        <v>71.69</v>
      </c>
      <c r="Q48" s="36">
        <v>0</v>
      </c>
      <c r="R48" s="38">
        <v>23.199999999999996</v>
      </c>
      <c r="S48" s="38">
        <v>0</v>
      </c>
      <c r="T48" s="37">
        <f>SUMPRODUCT(LTA!J48:AN48,LTA!J$101:AN$101,LTA!J$105:AN$105)</f>
        <v>98.75</v>
      </c>
      <c r="U48" s="37">
        <f>SUMPRODUCT(LTA!J48:AN48,LTA!J$102:AN$102,LTA!J$105:AN$105)</f>
        <v>550.32607199999995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-222</v>
      </c>
      <c r="AA48" s="75">
        <f>STOA!J48</f>
        <v>5.82</v>
      </c>
      <c r="AB48" s="75">
        <f>-STOA!P48</f>
        <v>0</v>
      </c>
      <c r="AC48">
        <f t="shared" si="0"/>
        <v>18.112381452396939</v>
      </c>
      <c r="AD48">
        <f t="shared" si="1"/>
        <v>1559.990911114905</v>
      </c>
      <c r="AE48">
        <f>'IDT-1'!F48</f>
        <v>0</v>
      </c>
      <c r="AF48" s="24"/>
      <c r="AG48">
        <f t="shared" si="2"/>
        <v>1559.990911114905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-17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3.4001700000000001</v>
      </c>
      <c r="E49">
        <f>GT_NG!T49</f>
        <v>10.924545183417834</v>
      </c>
      <c r="F49">
        <f>GT_Spot!T49</f>
        <v>0</v>
      </c>
      <c r="G49">
        <f>PPCL_NG!T49</f>
        <v>29.248113024966134</v>
      </c>
      <c r="H49">
        <f>PPCL_Spot!T49</f>
        <v>0</v>
      </c>
      <c r="I49">
        <f>Bawana_NG!T49</f>
        <v>69.607280965587279</v>
      </c>
      <c r="J49">
        <f>Bawana_RLNG!T49</f>
        <v>0</v>
      </c>
      <c r="K49">
        <f>Bawana_Spot!T49</f>
        <v>70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883.33548744121038</v>
      </c>
      <c r="P49" s="36">
        <v>71.69</v>
      </c>
      <c r="Q49" s="36">
        <v>0</v>
      </c>
      <c r="R49" s="38">
        <v>23.199999999999996</v>
      </c>
      <c r="S49" s="38">
        <v>0</v>
      </c>
      <c r="T49" s="37">
        <f>SUMPRODUCT(LTA!J49:AN49,LTA!J$101:AN$101,LTA!J$105:AN$105)</f>
        <v>97.91</v>
      </c>
      <c r="U49" s="37">
        <f>SUMPRODUCT(LTA!J49:AN49,LTA!J$102:AN$102,LTA!J$105:AN$105)</f>
        <v>551.786022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-214</v>
      </c>
      <c r="AA49" s="75">
        <f>STOA!J49</f>
        <v>5.82</v>
      </c>
      <c r="AB49" s="75">
        <f>-STOA!P49</f>
        <v>0</v>
      </c>
      <c r="AC49">
        <f t="shared" si="0"/>
        <v>18.155173359229259</v>
      </c>
      <c r="AD49">
        <f t="shared" si="1"/>
        <v>1554.7664452559522</v>
      </c>
      <c r="AE49">
        <f>'IDT-1'!F49</f>
        <v>0</v>
      </c>
      <c r="AF49" s="24"/>
      <c r="AG49">
        <f t="shared" si="2"/>
        <v>1554.7664452559522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-30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3.4001700000000001</v>
      </c>
      <c r="E50">
        <f>GT_NG!T50</f>
        <v>10.924545183417834</v>
      </c>
      <c r="F50">
        <f>GT_Spot!T50</f>
        <v>0</v>
      </c>
      <c r="G50">
        <f>PPCL_NG!T50</f>
        <v>29.248113024966134</v>
      </c>
      <c r="H50">
        <f>PPCL_Spot!T50</f>
        <v>0</v>
      </c>
      <c r="I50">
        <f>Bawana_NG!T50</f>
        <v>69.607280965587279</v>
      </c>
      <c r="J50">
        <f>Bawana_RLNG!T50</f>
        <v>0</v>
      </c>
      <c r="K50">
        <f>Bawana_Spot!T50</f>
        <v>70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883.33548744121038</v>
      </c>
      <c r="P50" s="36">
        <v>71.69</v>
      </c>
      <c r="Q50" s="36">
        <v>0</v>
      </c>
      <c r="R50" s="38">
        <v>23.199999999999996</v>
      </c>
      <c r="S50" s="38">
        <v>0</v>
      </c>
      <c r="T50" s="37">
        <f>SUMPRODUCT(LTA!J50:AN50,LTA!J$101:AN$101,LTA!J$105:AN$105)</f>
        <v>97.99</v>
      </c>
      <c r="U50" s="37">
        <f>SUMPRODUCT(LTA!J50:AN50,LTA!J$102:AN$102,LTA!J$105:AN$105)</f>
        <v>552.953982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-210</v>
      </c>
      <c r="AA50" s="75">
        <f>STOA!J50</f>
        <v>5.82</v>
      </c>
      <c r="AB50" s="75">
        <f>-STOA!P50</f>
        <v>0</v>
      </c>
      <c r="AC50">
        <f t="shared" si="0"/>
        <v>18.041861621918521</v>
      </c>
      <c r="AD50">
        <f t="shared" si="1"/>
        <v>1570.127716993263</v>
      </c>
      <c r="AE50">
        <f>'IDT-1'!F50</f>
        <v>0</v>
      </c>
      <c r="AF50" s="24"/>
      <c r="AG50">
        <f t="shared" si="2"/>
        <v>1570.127716993263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3.4001700000000001</v>
      </c>
      <c r="E51">
        <f>GT_NG!T51</f>
        <v>10.924545183417834</v>
      </c>
      <c r="F51">
        <f>GT_Spot!T51</f>
        <v>0</v>
      </c>
      <c r="G51">
        <f>PPCL_NG!T51</f>
        <v>29.248113024966134</v>
      </c>
      <c r="H51">
        <f>PPCL_Spot!T51</f>
        <v>0</v>
      </c>
      <c r="I51">
        <f>Bawana_NG!T51</f>
        <v>69.607280965587279</v>
      </c>
      <c r="J51">
        <f>Bawana_RLNG!T51</f>
        <v>0</v>
      </c>
      <c r="K51">
        <f>Bawana_Spot!T51</f>
        <v>70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877.90159890711095</v>
      </c>
      <c r="P51" s="36">
        <v>71.69</v>
      </c>
      <c r="Q51" s="36">
        <v>0</v>
      </c>
      <c r="R51" s="38">
        <v>23.199999999999996</v>
      </c>
      <c r="S51" s="38">
        <v>0</v>
      </c>
      <c r="T51" s="37">
        <f>SUMPRODUCT(LTA!J51:AN51,LTA!J$101:AN$101,LTA!J$105:AN$105)</f>
        <v>97.03</v>
      </c>
      <c r="U51" s="37">
        <f>SUMPRODUCT(LTA!J51:AN51,LTA!J$102:AN$102,LTA!J$105:AN$105)</f>
        <v>558.98977700000012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-208</v>
      </c>
      <c r="AA51" s="75">
        <f>STOA!J51</f>
        <v>5.82</v>
      </c>
      <c r="AB51" s="75">
        <f>-STOA!P51</f>
        <v>0</v>
      </c>
      <c r="AC51">
        <f t="shared" si="0"/>
        <v>17.90553848598552</v>
      </c>
      <c r="AD51">
        <f t="shared" si="1"/>
        <v>1584.9059465950968</v>
      </c>
      <c r="AE51">
        <f>'IDT-1'!F51</f>
        <v>0</v>
      </c>
      <c r="AF51" s="24"/>
      <c r="AG51">
        <f t="shared" si="2"/>
        <v>1584.9059465950968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-7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3.4001700000000001</v>
      </c>
      <c r="E52">
        <f>GT_NG!T52</f>
        <v>10.924545183417834</v>
      </c>
      <c r="F52">
        <f>GT_Spot!T52</f>
        <v>0</v>
      </c>
      <c r="G52">
        <f>PPCL_NG!T52</f>
        <v>29.248113024966134</v>
      </c>
      <c r="H52">
        <f>PPCL_Spot!T52</f>
        <v>0</v>
      </c>
      <c r="I52">
        <f>Bawana_NG!T52</f>
        <v>69.607280965587279</v>
      </c>
      <c r="J52">
        <f>Bawana_RLNG!T52</f>
        <v>0</v>
      </c>
      <c r="K52">
        <f>Bawana_Spot!T52</f>
        <v>70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878.55725430575217</v>
      </c>
      <c r="P52" s="36">
        <v>71.69</v>
      </c>
      <c r="Q52" s="36">
        <v>0</v>
      </c>
      <c r="R52" s="38">
        <v>23.199999999999996</v>
      </c>
      <c r="S52" s="38">
        <v>0</v>
      </c>
      <c r="T52" s="37">
        <f>SUMPRODUCT(LTA!J52:AN52,LTA!J$101:AN$101,LTA!J$105:AN$105)</f>
        <v>96.01</v>
      </c>
      <c r="U52" s="37">
        <f>SUMPRODUCT(LTA!J52:AN52,LTA!J$102:AN$102,LTA!J$105:AN$105)</f>
        <v>558.56152500000007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-202</v>
      </c>
      <c r="AA52" s="75">
        <f>STOA!J52</f>
        <v>5.82</v>
      </c>
      <c r="AB52" s="75">
        <f>-STOA!P52</f>
        <v>0</v>
      </c>
      <c r="AC52">
        <f t="shared" si="0"/>
        <v>17.925198018460151</v>
      </c>
      <c r="AD52">
        <f t="shared" si="1"/>
        <v>1581.0936904612633</v>
      </c>
      <c r="AE52">
        <f>'IDT-1'!F52</f>
        <v>0</v>
      </c>
      <c r="AF52" s="24"/>
      <c r="AG52">
        <f t="shared" si="2"/>
        <v>1581.0936904612633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-16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3.4001700000000001</v>
      </c>
      <c r="E53">
        <f>GT_NG!T53</f>
        <v>10.924545183417834</v>
      </c>
      <c r="F53">
        <f>GT_Spot!T53</f>
        <v>0</v>
      </c>
      <c r="G53">
        <f>PPCL_NG!T53</f>
        <v>29.428101412812072</v>
      </c>
      <c r="H53">
        <f>PPCL_Spot!T53</f>
        <v>0</v>
      </c>
      <c r="I53">
        <f>Bawana_NG!T53</f>
        <v>69.607280965587279</v>
      </c>
      <c r="J53">
        <f>Bawana_RLNG!T53</f>
        <v>0</v>
      </c>
      <c r="K53">
        <f>Bawana_Spot!T53</f>
        <v>70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879.54626148586817</v>
      </c>
      <c r="P53" s="36">
        <v>71.69</v>
      </c>
      <c r="Q53" s="36">
        <v>0</v>
      </c>
      <c r="R53" s="38">
        <v>23.199999999999996</v>
      </c>
      <c r="S53" s="38">
        <v>0</v>
      </c>
      <c r="T53" s="37">
        <f>SUMPRODUCT(LTA!J53:AN53,LTA!J$101:AN$101,LTA!J$105:AN$105)</f>
        <v>96.960000000000008</v>
      </c>
      <c r="U53" s="37">
        <f>SUMPRODUCT(LTA!J53:AN53,LTA!J$102:AN$102,LTA!J$105:AN$105)</f>
        <v>557.02371100000005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-193</v>
      </c>
      <c r="AA53" s="75">
        <f>STOA!J53</f>
        <v>5.82</v>
      </c>
      <c r="AB53" s="75">
        <f>-STOA!P53</f>
        <v>0</v>
      </c>
      <c r="AC53">
        <f t="shared" si="0"/>
        <v>17.974703053869192</v>
      </c>
      <c r="AD53">
        <f t="shared" si="1"/>
        <v>1576.6253669938162</v>
      </c>
      <c r="AE53">
        <f>'IDT-1'!F53</f>
        <v>0</v>
      </c>
      <c r="AF53" s="24"/>
      <c r="AG53">
        <f t="shared" si="2"/>
        <v>1576.6253669938162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-30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3.4001700000000001</v>
      </c>
      <c r="E54">
        <f>GT_NG!T54</f>
        <v>10.922225637872732</v>
      </c>
      <c r="F54">
        <f>GT_Spot!T54</f>
        <v>0</v>
      </c>
      <c r="G54">
        <f>PPCL_NG!T54</f>
        <v>28.67</v>
      </c>
      <c r="H54">
        <f>PPCL_Spot!T54</f>
        <v>0</v>
      </c>
      <c r="I54">
        <f>Bawana_NG!T54</f>
        <v>69.607280965587279</v>
      </c>
      <c r="J54">
        <f>Bawana_RLNG!T54</f>
        <v>0</v>
      </c>
      <c r="K54">
        <f>Bawana_Spot!T54</f>
        <v>70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879.54626148586817</v>
      </c>
      <c r="P54" s="36">
        <v>71.69</v>
      </c>
      <c r="Q54" s="36">
        <v>0</v>
      </c>
      <c r="R54" s="38">
        <v>23.199999999999996</v>
      </c>
      <c r="S54" s="38">
        <v>0</v>
      </c>
      <c r="T54" s="37">
        <f>SUMPRODUCT(LTA!J54:AN54,LTA!J$101:AN$101,LTA!J$105:AN$105)</f>
        <v>96.89</v>
      </c>
      <c r="U54" s="37">
        <f>SUMPRODUCT(LTA!J54:AN54,LTA!J$102:AN$102,LTA!J$105:AN$105)</f>
        <v>554.63912600000003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-204</v>
      </c>
      <c r="AA54" s="75">
        <f>STOA!J54</f>
        <v>5.82</v>
      </c>
      <c r="AB54" s="75">
        <f>-STOA!P54</f>
        <v>0</v>
      </c>
      <c r="AC54">
        <f t="shared" si="0"/>
        <v>18.088461041790772</v>
      </c>
      <c r="AD54">
        <f t="shared" si="1"/>
        <v>1557.2966030475375</v>
      </c>
      <c r="AE54">
        <f>'IDT-1'!F54</f>
        <v>0</v>
      </c>
      <c r="AF54" s="24"/>
      <c r="AG54">
        <f t="shared" si="2"/>
        <v>1557.2966030475375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-35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3.4001700000000001</v>
      </c>
      <c r="E55">
        <f>GT_NG!T55</f>
        <v>10.922225637872732</v>
      </c>
      <c r="F55">
        <f>GT_Spot!T55</f>
        <v>0</v>
      </c>
      <c r="G55">
        <f>PPCL_NG!T55</f>
        <v>28.851910722564412</v>
      </c>
      <c r="H55">
        <f>PPCL_Spot!T55</f>
        <v>0</v>
      </c>
      <c r="I55">
        <f>Bawana_NG!T55</f>
        <v>69.607280965587279</v>
      </c>
      <c r="J55">
        <f>Bawana_RLNG!T55</f>
        <v>0</v>
      </c>
      <c r="K55">
        <f>Bawana_Spot!T55</f>
        <v>70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878.93764168271991</v>
      </c>
      <c r="P55" s="36">
        <v>71.69</v>
      </c>
      <c r="Q55" s="36">
        <v>0</v>
      </c>
      <c r="R55" s="38">
        <v>23.199999999999996</v>
      </c>
      <c r="S55" s="38">
        <v>0</v>
      </c>
      <c r="T55" s="37">
        <f>SUMPRODUCT(LTA!J55:AN55,LTA!J$101:AN$101,LTA!J$105:AN$105)</f>
        <v>96.8</v>
      </c>
      <c r="U55" s="37">
        <f>SUMPRODUCT(LTA!J55:AN55,LTA!J$102:AN$102,LTA!J$105:AN$105)</f>
        <v>551.53070700000012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-305</v>
      </c>
      <c r="AA55" s="75">
        <f>STOA!J55</f>
        <v>5.82</v>
      </c>
      <c r="AB55" s="75">
        <f>-STOA!P55</f>
        <v>0</v>
      </c>
      <c r="AC55">
        <f t="shared" si="0"/>
        <v>19.042032069645312</v>
      </c>
      <c r="AD55">
        <f t="shared" si="1"/>
        <v>1441.7179039390992</v>
      </c>
      <c r="AE55">
        <f>'IDT-1'!F55</f>
        <v>0</v>
      </c>
      <c r="AF55" s="24"/>
      <c r="AG55">
        <f t="shared" si="2"/>
        <v>1441.7179039390992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-45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3.4001700000000001</v>
      </c>
      <c r="E56">
        <f>GT_NG!T56</f>
        <v>10.922225637872732</v>
      </c>
      <c r="F56">
        <f>GT_Spot!T56</f>
        <v>0</v>
      </c>
      <c r="G56">
        <f>PPCL_NG!T56</f>
        <v>28.851910722564412</v>
      </c>
      <c r="H56">
        <f>PPCL_Spot!T56</f>
        <v>0</v>
      </c>
      <c r="I56">
        <f>Bawana_NG!T56</f>
        <v>69.607280965587279</v>
      </c>
      <c r="J56">
        <f>Bawana_RLNG!T56</f>
        <v>0</v>
      </c>
      <c r="K56">
        <f>Bawana_Spot!T56</f>
        <v>70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878.93764168271991</v>
      </c>
      <c r="P56" s="36">
        <v>71.69</v>
      </c>
      <c r="Q56" s="36">
        <v>0</v>
      </c>
      <c r="R56" s="38">
        <v>23.199999999999996</v>
      </c>
      <c r="S56" s="38">
        <v>0</v>
      </c>
      <c r="T56" s="37">
        <f>SUMPRODUCT(LTA!J56:AN56,LTA!J$101:AN$101,LTA!J$105:AN$105)</f>
        <v>94.62</v>
      </c>
      <c r="U56" s="37">
        <f>SUMPRODUCT(LTA!J56:AN56,LTA!J$102:AN$102,LTA!J$105:AN$105)</f>
        <v>547.2092550000001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-314</v>
      </c>
      <c r="AA56" s="75">
        <f>STOA!J56</f>
        <v>5.82</v>
      </c>
      <c r="AB56" s="75">
        <f>-STOA!P56</f>
        <v>0</v>
      </c>
      <c r="AC56">
        <f t="shared" si="0"/>
        <v>19.064722439745072</v>
      </c>
      <c r="AD56">
        <f t="shared" si="1"/>
        <v>1426.1937615689994</v>
      </c>
      <c r="AE56">
        <f>'IDT-1'!F56</f>
        <v>0</v>
      </c>
      <c r="AF56" s="24"/>
      <c r="AG56">
        <f t="shared" si="2"/>
        <v>1426.1937615689994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-45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3.4001700000000001</v>
      </c>
      <c r="E57">
        <f>GT_NG!T57</f>
        <v>10.922225637872732</v>
      </c>
      <c r="F57">
        <f>GT_Spot!T57</f>
        <v>0</v>
      </c>
      <c r="G57">
        <f>PPCL_NG!T57</f>
        <v>28.851910722564412</v>
      </c>
      <c r="H57">
        <f>PPCL_Spot!T57</f>
        <v>0</v>
      </c>
      <c r="I57">
        <f>Bawana_NG!T57</f>
        <v>69.607280965587279</v>
      </c>
      <c r="J57">
        <f>Bawana_RLNG!T57</f>
        <v>0</v>
      </c>
      <c r="K57">
        <f>Bawana_Spot!T57</f>
        <v>70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878.53818937726351</v>
      </c>
      <c r="P57" s="36">
        <v>71.69</v>
      </c>
      <c r="Q57" s="36">
        <v>0</v>
      </c>
      <c r="R57" s="38">
        <v>23.199999999999996</v>
      </c>
      <c r="S57" s="38">
        <v>0</v>
      </c>
      <c r="T57" s="37">
        <f>SUMPRODUCT(LTA!J57:AN57,LTA!J$101:AN$101,LTA!J$105:AN$105)</f>
        <v>94.36</v>
      </c>
      <c r="U57" s="37">
        <f>SUMPRODUCT(LTA!J57:AN57,LTA!J$102:AN$102,LTA!J$105:AN$105)</f>
        <v>544.18229200000007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-263</v>
      </c>
      <c r="AA57" s="75">
        <f>STOA!J57</f>
        <v>5.82</v>
      </c>
      <c r="AB57" s="75">
        <f>-STOA!P57</f>
        <v>0</v>
      </c>
      <c r="AC57">
        <f t="shared" si="0"/>
        <v>18.57949748142509</v>
      </c>
      <c r="AD57">
        <f t="shared" si="1"/>
        <v>1473.9925712218628</v>
      </c>
      <c r="AE57">
        <f>'IDT-1'!F57</f>
        <v>0</v>
      </c>
      <c r="AF57" s="24"/>
      <c r="AG57">
        <f t="shared" si="2"/>
        <v>1473.9925712218628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-45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3.4001700000000001</v>
      </c>
      <c r="E58">
        <f>GT_NG!T58</f>
        <v>10.922225637872732</v>
      </c>
      <c r="F58">
        <f>GT_Spot!T58</f>
        <v>0</v>
      </c>
      <c r="G58">
        <f>PPCL_NG!T58</f>
        <v>28.851910722564412</v>
      </c>
      <c r="H58">
        <f>PPCL_Spot!T58</f>
        <v>0</v>
      </c>
      <c r="I58">
        <f>Bawana_NG!T58</f>
        <v>69.607280965587279</v>
      </c>
      <c r="J58">
        <f>Bawana_RLNG!T58</f>
        <v>0</v>
      </c>
      <c r="K58">
        <f>Bawana_Spot!T58</f>
        <v>70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878.53818937726351</v>
      </c>
      <c r="P58" s="36">
        <v>71.69</v>
      </c>
      <c r="Q58" s="36">
        <v>0</v>
      </c>
      <c r="R58" s="38">
        <v>23.199999999999996</v>
      </c>
      <c r="S58" s="38">
        <v>0</v>
      </c>
      <c r="T58" s="37">
        <f>SUMPRODUCT(LTA!J58:AN58,LTA!J$101:AN$101,LTA!J$105:AN$105)</f>
        <v>92.039999999999992</v>
      </c>
      <c r="U58" s="37">
        <f>SUMPRODUCT(LTA!J58:AN58,LTA!J$102:AN$102,LTA!J$105:AN$105)</f>
        <v>538.33275900000012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-198</v>
      </c>
      <c r="AA58" s="75">
        <f>STOA!J58</f>
        <v>5.82</v>
      </c>
      <c r="AB58" s="75">
        <f>-STOA!P58</f>
        <v>0</v>
      </c>
      <c r="AC58">
        <f t="shared" si="0"/>
        <v>17.9305273020824</v>
      </c>
      <c r="AD58">
        <f t="shared" si="1"/>
        <v>1531.4720084012056</v>
      </c>
      <c r="AE58">
        <f>'IDT-1'!F58</f>
        <v>0</v>
      </c>
      <c r="AF58" s="24"/>
      <c r="AG58">
        <f t="shared" si="2"/>
        <v>1531.4720084012056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-45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3.4001700000000001</v>
      </c>
      <c r="E59">
        <f>GT_NG!T59</f>
        <v>10.922225637872732</v>
      </c>
      <c r="F59">
        <f>GT_Spot!T59</f>
        <v>0</v>
      </c>
      <c r="G59">
        <f>PPCL_NG!T59</f>
        <v>28.28810146970002</v>
      </c>
      <c r="H59">
        <f>PPCL_Spot!T59</f>
        <v>0</v>
      </c>
      <c r="I59">
        <f>Bawana_NG!T59</f>
        <v>69.607280965587279</v>
      </c>
      <c r="J59">
        <f>Bawana_RLNG!T59</f>
        <v>0</v>
      </c>
      <c r="K59">
        <f>Bawana_Spot!T59</f>
        <v>70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911.34909664990187</v>
      </c>
      <c r="P59" s="36">
        <v>71.69</v>
      </c>
      <c r="Q59" s="36">
        <v>0</v>
      </c>
      <c r="R59" s="38">
        <v>23.199999999999996</v>
      </c>
      <c r="S59" s="38">
        <v>0</v>
      </c>
      <c r="T59" s="37">
        <f>SUMPRODUCT(LTA!J59:AN59,LTA!J$101:AN$101,LTA!J$105:AN$105)</f>
        <v>86.68</v>
      </c>
      <c r="U59" s="37">
        <f>SUMPRODUCT(LTA!J59:AN59,LTA!J$102:AN$102,LTA!J$105:AN$105)</f>
        <v>532.03764400000011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-163</v>
      </c>
      <c r="AA59" s="75">
        <f>STOA!J59</f>
        <v>5.82</v>
      </c>
      <c r="AB59" s="75">
        <f>-STOA!P59</f>
        <v>0</v>
      </c>
      <c r="AC59">
        <f t="shared" si="0"/>
        <v>17.934174202212503</v>
      </c>
      <c r="AD59">
        <f t="shared" si="1"/>
        <v>1572.0603445208496</v>
      </c>
      <c r="AE59">
        <f>'IDT-1'!F59</f>
        <v>0</v>
      </c>
      <c r="AF59" s="24"/>
      <c r="AG59">
        <f t="shared" si="2"/>
        <v>1572.0603445208496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-60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3.4001700000000001</v>
      </c>
      <c r="E60">
        <f>GT_NG!T60</f>
        <v>10.922225637872732</v>
      </c>
      <c r="F60">
        <f>GT_Spot!T60</f>
        <v>0</v>
      </c>
      <c r="G60">
        <f>PPCL_NG!T60</f>
        <v>28.11</v>
      </c>
      <c r="H60">
        <f>PPCL_Spot!T60</f>
        <v>0</v>
      </c>
      <c r="I60">
        <f>Bawana_NG!T60</f>
        <v>69.607280965587279</v>
      </c>
      <c r="J60">
        <f>Bawana_RLNG!T60</f>
        <v>0</v>
      </c>
      <c r="K60">
        <f>Bawana_Spot!T60</f>
        <v>70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911.40909664990193</v>
      </c>
      <c r="P60" s="36">
        <v>71.69</v>
      </c>
      <c r="Q60" s="36">
        <v>0</v>
      </c>
      <c r="R60" s="38">
        <v>23.199999999999996</v>
      </c>
      <c r="S60" s="38">
        <v>0</v>
      </c>
      <c r="T60" s="37">
        <f>SUMPRODUCT(LTA!J60:AN60,LTA!J$101:AN$101,LTA!J$105:AN$105)</f>
        <v>81.27</v>
      </c>
      <c r="U60" s="37">
        <f>SUMPRODUCT(LTA!J60:AN60,LTA!J$102:AN$102,LTA!J$105:AN$105)</f>
        <v>525.36080600000003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-120</v>
      </c>
      <c r="AA60" s="75">
        <f>STOA!J60</f>
        <v>5.82</v>
      </c>
      <c r="AB60" s="75">
        <f>-STOA!P60</f>
        <v>0</v>
      </c>
      <c r="AC60">
        <f t="shared" si="0"/>
        <v>17.400620613813768</v>
      </c>
      <c r="AD60">
        <f t="shared" si="1"/>
        <v>1608.3889586395483</v>
      </c>
      <c r="AE60">
        <f>'IDT-1'!F60</f>
        <v>0</v>
      </c>
      <c r="AF60" s="24"/>
      <c r="AG60">
        <f t="shared" si="2"/>
        <v>1608.3889586395483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-55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3.4001700000000001</v>
      </c>
      <c r="E61">
        <f>GT_NG!T61</f>
        <v>10.922225637872732</v>
      </c>
      <c r="F61">
        <f>GT_Spot!T61</f>
        <v>0</v>
      </c>
      <c r="G61">
        <f>PPCL_NG!T61</f>
        <v>28.11</v>
      </c>
      <c r="H61">
        <f>PPCL_Spot!T61</f>
        <v>0</v>
      </c>
      <c r="I61">
        <f>Bawana_NG!T61</f>
        <v>69.607280965587279</v>
      </c>
      <c r="J61">
        <f>Bawana_RLNG!T61</f>
        <v>0</v>
      </c>
      <c r="K61">
        <f>Bawana_Spot!T61</f>
        <v>70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909.12354028574975</v>
      </c>
      <c r="P61" s="36">
        <v>71.69</v>
      </c>
      <c r="Q61" s="36">
        <v>0</v>
      </c>
      <c r="R61" s="38">
        <v>23.199999999999996</v>
      </c>
      <c r="S61" s="38">
        <v>0</v>
      </c>
      <c r="T61" s="37">
        <f>SUMPRODUCT(LTA!J61:AN61,LTA!J$101:AN$101,LTA!J$105:AN$105)</f>
        <v>77.53</v>
      </c>
      <c r="U61" s="37">
        <f>SUMPRODUCT(LTA!J61:AN61,LTA!J$102:AN$102,LTA!J$105:AN$105)</f>
        <v>517.94425999999999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-71</v>
      </c>
      <c r="AA61" s="75">
        <f>STOA!J61</f>
        <v>5.82</v>
      </c>
      <c r="AB61" s="75">
        <f>-STOA!P61</f>
        <v>0</v>
      </c>
      <c r="AC61">
        <f t="shared" si="0"/>
        <v>16.980473777254584</v>
      </c>
      <c r="AD61">
        <f t="shared" si="1"/>
        <v>1629.3670031119552</v>
      </c>
      <c r="AE61">
        <f>'IDT-1'!F61</f>
        <v>-12.686</v>
      </c>
      <c r="AF61" s="24"/>
      <c r="AG61">
        <f t="shared" si="2"/>
        <v>1616.6810031119553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-70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3.4001700000000001</v>
      </c>
      <c r="E62">
        <f>GT_NG!T62</f>
        <v>10.922225637872732</v>
      </c>
      <c r="F62">
        <f>GT_Spot!T62</f>
        <v>0</v>
      </c>
      <c r="G62">
        <f>PPCL_NG!T62</f>
        <v>28.11</v>
      </c>
      <c r="H62">
        <f>PPCL_Spot!T62</f>
        <v>0</v>
      </c>
      <c r="I62">
        <f>Bawana_NG!T62</f>
        <v>69.607280965587279</v>
      </c>
      <c r="J62">
        <f>Bawana_RLNG!T62</f>
        <v>0</v>
      </c>
      <c r="K62">
        <f>Bawana_Spot!T62</f>
        <v>70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911.06001771756792</v>
      </c>
      <c r="P62" s="36">
        <v>71.69</v>
      </c>
      <c r="Q62" s="36">
        <v>0</v>
      </c>
      <c r="R62" s="38">
        <v>23.199999999999996</v>
      </c>
      <c r="S62" s="38">
        <v>0</v>
      </c>
      <c r="T62" s="37">
        <f>SUMPRODUCT(LTA!J62:AN62,LTA!J$101:AN$101,LTA!J$105:AN$105)</f>
        <v>73.88</v>
      </c>
      <c r="U62" s="37">
        <f>SUMPRODUCT(LTA!J62:AN62,LTA!J$102:AN$102,LTA!J$105:AN$105)</f>
        <v>509.73934100000002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-29</v>
      </c>
      <c r="AA62" s="75">
        <f>STOA!J62</f>
        <v>5.82</v>
      </c>
      <c r="AB62" s="75">
        <f>-STOA!P62</f>
        <v>0</v>
      </c>
      <c r="AC62">
        <f t="shared" si="0"/>
        <v>16.458163242867016</v>
      </c>
      <c r="AD62">
        <f t="shared" si="1"/>
        <v>1668.9708720781609</v>
      </c>
      <c r="AE62">
        <f>'IDT-1'!F62</f>
        <v>-27.678999999999998</v>
      </c>
      <c r="AF62" s="24"/>
      <c r="AG62">
        <f t="shared" si="2"/>
        <v>1641.2918720781608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-63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3.4001700000000001</v>
      </c>
      <c r="E63">
        <f>GT_NG!T63</f>
        <v>10.922225637872732</v>
      </c>
      <c r="F63">
        <f>GT_Spot!T63</f>
        <v>0</v>
      </c>
      <c r="G63">
        <f>PPCL_NG!T63</f>
        <v>28.11</v>
      </c>
      <c r="H63">
        <f>PPCL_Spot!T63</f>
        <v>0</v>
      </c>
      <c r="I63">
        <f>Bawana_NG!T63</f>
        <v>69.607280965587279</v>
      </c>
      <c r="J63">
        <f>Bawana_RLNG!T63</f>
        <v>0</v>
      </c>
      <c r="K63">
        <f>Bawana_Spot!T63</f>
        <v>70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924.84037774293563</v>
      </c>
      <c r="P63" s="36">
        <v>71.69</v>
      </c>
      <c r="Q63" s="36">
        <v>0</v>
      </c>
      <c r="R63" s="38">
        <v>23.7</v>
      </c>
      <c r="S63" s="38">
        <v>0</v>
      </c>
      <c r="T63" s="37">
        <f>SUMPRODUCT(LTA!J63:AN63,LTA!J$101:AN$101,LTA!J$105:AN$105)</f>
        <v>69.039999999999992</v>
      </c>
      <c r="U63" s="37">
        <f>SUMPRODUCT(LTA!J63:AN63,LTA!J$102:AN$102,LTA!J$105:AN$105)</f>
        <v>492.62833899999998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5.82</v>
      </c>
      <c r="AB63" s="75">
        <f>-STOA!P63</f>
        <v>0</v>
      </c>
      <c r="AC63">
        <f t="shared" si="0"/>
        <v>16.195342788001952</v>
      </c>
      <c r="AD63">
        <f t="shared" si="1"/>
        <v>1683.5630505583936</v>
      </c>
      <c r="AE63">
        <f>'IDT-1'!F63</f>
        <v>-38.299999999999997</v>
      </c>
      <c r="AF63" s="24"/>
      <c r="AG63">
        <f t="shared" si="2"/>
        <v>1645.2630505583936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3.4001700000000001</v>
      </c>
      <c r="E64">
        <f>GT_NG!T64</f>
        <v>10.922225637872732</v>
      </c>
      <c r="F64">
        <f>GT_Spot!T64</f>
        <v>0</v>
      </c>
      <c r="G64">
        <f>PPCL_NG!T64</f>
        <v>28.11</v>
      </c>
      <c r="H64">
        <f>PPCL_Spot!T64</f>
        <v>0</v>
      </c>
      <c r="I64">
        <f>Bawana_NG!T64</f>
        <v>69.607280965587279</v>
      </c>
      <c r="J64">
        <f>Bawana_RLNG!T64</f>
        <v>0</v>
      </c>
      <c r="K64">
        <f>Bawana_Spot!T64</f>
        <v>70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924.84037774293563</v>
      </c>
      <c r="P64" s="36">
        <v>71.69</v>
      </c>
      <c r="Q64" s="36">
        <v>0</v>
      </c>
      <c r="R64" s="38">
        <v>23.7</v>
      </c>
      <c r="S64" s="38">
        <v>0</v>
      </c>
      <c r="T64" s="37">
        <f>SUMPRODUCT(LTA!J64:AN64,LTA!J$101:AN$101,LTA!J$105:AN$105)</f>
        <v>62.35</v>
      </c>
      <c r="U64" s="37">
        <f>SUMPRODUCT(LTA!J64:AN64,LTA!J$102:AN$102,LTA!J$105:AN$105)</f>
        <v>482.79800899999998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5.82</v>
      </c>
      <c r="AB64" s="75">
        <f>-STOA!P64</f>
        <v>0</v>
      </c>
      <c r="AC64">
        <f t="shared" si="0"/>
        <v>16.049963884001954</v>
      </c>
      <c r="AD64">
        <f t="shared" si="1"/>
        <v>1667.1880994623937</v>
      </c>
      <c r="AE64">
        <f>'IDT-1'!F64</f>
        <v>-20.04</v>
      </c>
      <c r="AF64" s="24"/>
      <c r="AG64">
        <f t="shared" si="2"/>
        <v>1647.1480994623937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3.4001700000000001</v>
      </c>
      <c r="E65">
        <f>GT_NG!T65</f>
        <v>10.922225637872732</v>
      </c>
      <c r="F65">
        <f>GT_Spot!T65</f>
        <v>0</v>
      </c>
      <c r="G65">
        <f>PPCL_NG!T65</f>
        <v>28.468089389973827</v>
      </c>
      <c r="H65">
        <f>PPCL_Spot!T65</f>
        <v>0</v>
      </c>
      <c r="I65">
        <f>Bawana_NG!T65</f>
        <v>69.607280965587279</v>
      </c>
      <c r="J65">
        <f>Bawana_RLNG!T65</f>
        <v>0</v>
      </c>
      <c r="K65">
        <f>Bawana_Spot!T65</f>
        <v>70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916.31685694701173</v>
      </c>
      <c r="P65" s="36">
        <v>71.69</v>
      </c>
      <c r="Q65" s="36">
        <v>0</v>
      </c>
      <c r="R65" s="38">
        <v>23.7</v>
      </c>
      <c r="S65" s="38">
        <v>0</v>
      </c>
      <c r="T65" s="37">
        <f>SUMPRODUCT(LTA!J65:AN65,LTA!J$101:AN$101,LTA!J$105:AN$105)</f>
        <v>57.44</v>
      </c>
      <c r="U65" s="37">
        <f>SUMPRODUCT(LTA!J65:AN65,LTA!J$102:AN$102,LTA!J$105:AN$105)</f>
        <v>472.85088299999995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5.82</v>
      </c>
      <c r="AB65" s="75">
        <f>-STOA!P65</f>
        <v>0</v>
      </c>
      <c r="AC65">
        <f t="shared" si="0"/>
        <v>16.113709204495454</v>
      </c>
      <c r="AD65">
        <f t="shared" si="1"/>
        <v>1614.1017967359501</v>
      </c>
      <c r="AE65">
        <f>'IDT-1'!F65</f>
        <v>-12.2</v>
      </c>
      <c r="AF65" s="24"/>
      <c r="AG65">
        <f t="shared" si="2"/>
        <v>1601.90179673595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-100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3.4001700000000001</v>
      </c>
      <c r="E66">
        <f>GT_NG!T66</f>
        <v>10.922225637872732</v>
      </c>
      <c r="F66">
        <f>GT_Spot!T66</f>
        <v>0</v>
      </c>
      <c r="G66">
        <f>PPCL_NG!T66</f>
        <v>28.28810146970002</v>
      </c>
      <c r="H66">
        <f>PPCL_Spot!T66</f>
        <v>0</v>
      </c>
      <c r="I66">
        <f>Bawana_NG!T66</f>
        <v>69.607280965587279</v>
      </c>
      <c r="J66">
        <f>Bawana_RLNG!T66</f>
        <v>0</v>
      </c>
      <c r="K66">
        <f>Bawana_Spot!T66</f>
        <v>70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916.31685694701173</v>
      </c>
      <c r="P66" s="36">
        <v>71.69</v>
      </c>
      <c r="Q66" s="36">
        <v>0</v>
      </c>
      <c r="R66" s="38">
        <v>23.7</v>
      </c>
      <c r="S66" s="38">
        <v>0</v>
      </c>
      <c r="T66" s="37">
        <f>SUMPRODUCT(LTA!J66:AN66,LTA!J$101:AN$101,LTA!J$105:AN$105)</f>
        <v>50.22</v>
      </c>
      <c r="U66" s="37">
        <f>SUMPRODUCT(LTA!J66:AN66,LTA!J$102:AN$102,LTA!J$105:AN$105)</f>
        <v>463.04001899999997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5.82</v>
      </c>
      <c r="AB66" s="75">
        <f>-STOA!P66</f>
        <v>0</v>
      </c>
      <c r="AC66">
        <f t="shared" si="0"/>
        <v>15.962253707597045</v>
      </c>
      <c r="AD66">
        <f t="shared" si="1"/>
        <v>1597.0424003125747</v>
      </c>
      <c r="AE66">
        <f>'IDT-1'!F66</f>
        <v>-3.18</v>
      </c>
      <c r="AF66" s="24"/>
      <c r="AG66">
        <f t="shared" si="2"/>
        <v>1593.8624003125747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3.4001700000000001</v>
      </c>
      <c r="E67">
        <f>GT_NG!T67</f>
        <v>10.922225637872732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69.607280965587279</v>
      </c>
      <c r="J67">
        <f>Bawana_RLNG!T67</f>
        <v>0</v>
      </c>
      <c r="K67">
        <f>Bawana_Spot!T67</f>
        <v>70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886.1060660759216</v>
      </c>
      <c r="P67" s="36">
        <v>71.69</v>
      </c>
      <c r="Q67" s="36">
        <v>0</v>
      </c>
      <c r="R67" s="38">
        <v>23.7</v>
      </c>
      <c r="S67" s="38">
        <v>0</v>
      </c>
      <c r="T67" s="37">
        <f>SUMPRODUCT(LTA!J67:AN67,LTA!J$101:AN$101,LTA!J$105:AN$105)</f>
        <v>43.08</v>
      </c>
      <c r="U67" s="37">
        <f>SUMPRODUCT(LTA!J67:AN67,LTA!J$102:AN$102,LTA!J$105:AN$105)</f>
        <v>453.97527100000002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5.91</v>
      </c>
      <c r="AB67" s="75">
        <f>-STOA!P67</f>
        <v>0</v>
      </c>
      <c r="AC67">
        <f t="shared" si="0"/>
        <v>15.560775545075897</v>
      </c>
      <c r="AD67">
        <f t="shared" si="1"/>
        <v>1553.830238134306</v>
      </c>
      <c r="AE67">
        <f>'IDT-1'!F67</f>
        <v>8.7889999999999997</v>
      </c>
      <c r="AF67" s="24"/>
      <c r="AG67">
        <f t="shared" si="2"/>
        <v>1562.619238134306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-99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3.4001700000000001</v>
      </c>
      <c r="E68">
        <f>GT_NG!T68</f>
        <v>10.922225637872732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69.607280965587279</v>
      </c>
      <c r="J68">
        <f>Bawana_RLNG!T68</f>
        <v>0</v>
      </c>
      <c r="K68">
        <f>Bawana_Spot!T68</f>
        <v>70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886.1060660759216</v>
      </c>
      <c r="P68" s="36">
        <v>71.69</v>
      </c>
      <c r="Q68" s="36">
        <v>0</v>
      </c>
      <c r="R68" s="38">
        <v>23.7</v>
      </c>
      <c r="S68" s="38">
        <v>0</v>
      </c>
      <c r="T68" s="37">
        <f>SUMPRODUCT(LTA!J68:AN68,LTA!J$101:AN$101,LTA!J$105:AN$105)</f>
        <v>36.81</v>
      </c>
      <c r="U68" s="37">
        <f>SUMPRODUCT(LTA!J68:AN68,LTA!J$102:AN$102,LTA!J$105:AN$105)</f>
        <v>444.84571700000004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5.91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15.425259469875897</v>
      </c>
      <c r="AD68">
        <f t="shared" ref="AD68:AD98" si="4">SUM(B68:AB68,AI68:AR68)-AC68</f>
        <v>1538.5662002095057</v>
      </c>
      <c r="AE68">
        <f>'IDT-1'!F68</f>
        <v>12.648999999999999</v>
      </c>
      <c r="AF68" s="24"/>
      <c r="AG68">
        <f t="shared" ref="AG68:AG98" si="5">SUM(AD68:AF68)</f>
        <v>1551.2152002095056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-99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3.4001700000000001</v>
      </c>
      <c r="E69">
        <f>GT_NG!T69</f>
        <v>10.9197589597209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69.607280965587279</v>
      </c>
      <c r="J69">
        <f>Bawana_RLNG!T69</f>
        <v>0</v>
      </c>
      <c r="K69">
        <f>Bawana_Spot!T69</f>
        <v>70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888.75121068770761</v>
      </c>
      <c r="P69" s="36">
        <v>71.69</v>
      </c>
      <c r="Q69" s="36">
        <v>0</v>
      </c>
      <c r="R69" s="38">
        <v>23.7</v>
      </c>
      <c r="S69" s="38">
        <v>0</v>
      </c>
      <c r="T69" s="37">
        <f>SUMPRODUCT(LTA!J69:AN69,LTA!J$101:AN$101,LTA!J$105:AN$105)</f>
        <v>31.61</v>
      </c>
      <c r="U69" s="37">
        <f>SUMPRODUCT(LTA!J69:AN69,LTA!J$102:AN$102,LTA!J$105:AN$105)</f>
        <v>434.96672200000006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5.91</v>
      </c>
      <c r="AB69" s="75">
        <f>-STOA!P69</f>
        <v>0</v>
      </c>
      <c r="AC69">
        <f t="shared" si="3"/>
        <v>15.280307369603097</v>
      </c>
      <c r="AD69">
        <f t="shared" si="4"/>
        <v>1530.2748352434128</v>
      </c>
      <c r="AE69">
        <f>'IDT-1'!F69</f>
        <v>14.978999999999999</v>
      </c>
      <c r="AF69" s="24"/>
      <c r="AG69">
        <f t="shared" si="5"/>
        <v>1545.2538352434128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3.4001700000000001</v>
      </c>
      <c r="E70">
        <f>GT_NG!T70</f>
        <v>10.9197589597209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69.607280965587279</v>
      </c>
      <c r="J70">
        <f>Bawana_RLNG!T70</f>
        <v>0</v>
      </c>
      <c r="K70">
        <f>Bawana_Spot!T70</f>
        <v>70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888.75121068770761</v>
      </c>
      <c r="P70" s="36">
        <v>71.69</v>
      </c>
      <c r="Q70" s="36">
        <v>0</v>
      </c>
      <c r="R70" s="38">
        <v>22.65</v>
      </c>
      <c r="S70" s="38">
        <v>0</v>
      </c>
      <c r="T70" s="37">
        <f>SUMPRODUCT(LTA!J70:AN70,LTA!J$101:AN$101,LTA!J$105:AN$105)</f>
        <v>23.33</v>
      </c>
      <c r="U70" s="37">
        <f>SUMPRODUCT(LTA!J70:AN70,LTA!J$102:AN$102,LTA!J$105:AN$105)</f>
        <v>427.27765200000005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5.91</v>
      </c>
      <c r="AB70" s="75">
        <f>-STOA!P70</f>
        <v>0</v>
      </c>
      <c r="AC70">
        <f t="shared" si="3"/>
        <v>15.130539553603096</v>
      </c>
      <c r="AD70">
        <f t="shared" si="4"/>
        <v>1513.4055330594128</v>
      </c>
      <c r="AE70">
        <f>'IDT-1'!F70</f>
        <v>21.047000000000001</v>
      </c>
      <c r="AF70" s="24"/>
      <c r="AG70">
        <f t="shared" si="5"/>
        <v>1534.4525330594129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-95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3.4001700000000001</v>
      </c>
      <c r="E71">
        <f>GT_NG!T71</f>
        <v>10.755788138281002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70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843.23290469683877</v>
      </c>
      <c r="P71" s="36">
        <v>71.69</v>
      </c>
      <c r="Q71" s="36">
        <v>0</v>
      </c>
      <c r="R71" s="38">
        <v>20.869999999999997</v>
      </c>
      <c r="S71" s="38">
        <v>0</v>
      </c>
      <c r="T71" s="37">
        <f>SUMPRODUCT(LTA!J71:AN71,LTA!J$101:AN$101,LTA!J$105:AN$105)</f>
        <v>18.07</v>
      </c>
      <c r="U71" s="37">
        <f>SUMPRODUCT(LTA!J71:AN71,LTA!J$102:AN$102,LTA!J$105:AN$105)</f>
        <v>419.51338800000008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6.01</v>
      </c>
      <c r="AB71" s="75">
        <f>-STOA!P71</f>
        <v>0</v>
      </c>
      <c r="AC71">
        <f t="shared" si="3"/>
        <v>14.110840980734036</v>
      </c>
      <c r="AD71">
        <f t="shared" si="4"/>
        <v>1509.038690819973</v>
      </c>
      <c r="AE71">
        <f>'IDT-1'!F71</f>
        <v>10.311999999999999</v>
      </c>
      <c r="AF71" s="24"/>
      <c r="AG71">
        <f t="shared" si="5"/>
        <v>1519.3506908199729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3.4001700000000001</v>
      </c>
      <c r="E72">
        <f>GT_NG!T72</f>
        <v>10.763295419612666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70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850.63903647205166</v>
      </c>
      <c r="P72" s="36">
        <v>71.69</v>
      </c>
      <c r="Q72" s="36">
        <v>0</v>
      </c>
      <c r="R72" s="38">
        <v>12.64</v>
      </c>
      <c r="S72" s="38">
        <v>0</v>
      </c>
      <c r="T72" s="37">
        <f>SUMPRODUCT(LTA!J72:AN72,LTA!J$101:AN$101,LTA!J$105:AN$105)</f>
        <v>22.009999999999998</v>
      </c>
      <c r="U72" s="37">
        <f>SUMPRODUCT(LTA!J72:AN72,LTA!J$102:AN$102,LTA!J$105:AN$105)</f>
        <v>415.27567400000009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6.01</v>
      </c>
      <c r="AB72" s="75">
        <f>-STOA!P72</f>
        <v>0</v>
      </c>
      <c r="AC72">
        <f t="shared" si="3"/>
        <v>14.101037121231629</v>
      </c>
      <c r="AD72">
        <f t="shared" si="4"/>
        <v>1507.9344197360201</v>
      </c>
      <c r="AE72">
        <f>'IDT-1'!F72</f>
        <v>1.522</v>
      </c>
      <c r="AF72" s="24"/>
      <c r="AG72">
        <f t="shared" si="5"/>
        <v>1509.4564197360201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3.4001700000000001</v>
      </c>
      <c r="E73">
        <f>GT_NG!T73</f>
        <v>10.9197589597209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70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869.08191759660781</v>
      </c>
      <c r="P73" s="36">
        <v>71.69</v>
      </c>
      <c r="Q73" s="36">
        <v>0</v>
      </c>
      <c r="R73" s="38">
        <v>6.0474537037037033</v>
      </c>
      <c r="S73" s="38">
        <v>0</v>
      </c>
      <c r="T73" s="37">
        <f>SUMPRODUCT(LTA!J73:AN73,LTA!J$101:AN$101,LTA!J$105:AN$105)</f>
        <v>19.05</v>
      </c>
      <c r="U73" s="37">
        <f>SUMPRODUCT(LTA!J73:AN73,LTA!J$102:AN$102,LTA!J$105:AN$105)</f>
        <v>410.11567800000006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6.01</v>
      </c>
      <c r="AB73" s="75">
        <f>-STOA!P73</f>
        <v>0</v>
      </c>
      <c r="AC73">
        <f t="shared" si="3"/>
        <v>14.357218097630982</v>
      </c>
      <c r="AD73">
        <f t="shared" si="4"/>
        <v>1486.5677601624016</v>
      </c>
      <c r="AE73">
        <f>'IDT-1'!F73</f>
        <v>-1.417</v>
      </c>
      <c r="AF73" s="24"/>
      <c r="AG73">
        <f t="shared" si="5"/>
        <v>1485.1507601624016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-65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3.4001700000000001</v>
      </c>
      <c r="E74">
        <f>GT_NG!T74</f>
        <v>10.9197589597209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70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884.88379553316179</v>
      </c>
      <c r="P74" s="36">
        <v>71.69</v>
      </c>
      <c r="Q74" s="36">
        <v>0</v>
      </c>
      <c r="R74" s="38">
        <v>1.3174566473988438</v>
      </c>
      <c r="S74" s="38">
        <v>0</v>
      </c>
      <c r="T74" s="37">
        <f>SUMPRODUCT(LTA!J74:AN74,LTA!J$101:AN$101,LTA!J$105:AN$105)</f>
        <v>17.38</v>
      </c>
      <c r="U74" s="37">
        <f>SUMPRODUCT(LTA!J74:AN74,LTA!J$102:AN$102,LTA!J$105:AN$105)</f>
        <v>410.22531500000008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6.01</v>
      </c>
      <c r="AB74" s="75">
        <f>-STOA!P74</f>
        <v>0</v>
      </c>
      <c r="AC74">
        <f t="shared" si="3"/>
        <v>14.440919454977175</v>
      </c>
      <c r="AD74">
        <f t="shared" si="4"/>
        <v>1495.9955766853045</v>
      </c>
      <c r="AE74">
        <f>'IDT-1'!F74</f>
        <v>-13.917999999999999</v>
      </c>
      <c r="AF74" s="24"/>
      <c r="AG74">
        <f t="shared" si="5"/>
        <v>1482.0775766853046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-65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3.4001700000000001</v>
      </c>
      <c r="E75">
        <f>GT_NG!T75</f>
        <v>11.023670458038733</v>
      </c>
      <c r="F75">
        <f>GT_Spot!T75</f>
        <v>0</v>
      </c>
      <c r="G75">
        <f>PPCL_NG!T75</f>
        <v>29.600000000000009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70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896.47441494597956</v>
      </c>
      <c r="P75" s="36">
        <v>71.69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10.039999999999999</v>
      </c>
      <c r="U75" s="37">
        <f>SUMPRODUCT(LTA!J75:AN75,LTA!J$102:AN$102,LTA!J$105:AN$105)</f>
        <v>410.21000000000004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6.1</v>
      </c>
      <c r="AB75" s="75">
        <f>-STOA!P75</f>
        <v>0</v>
      </c>
      <c r="AC75">
        <f t="shared" si="3"/>
        <v>14.331611023665127</v>
      </c>
      <c r="AD75">
        <f t="shared" si="4"/>
        <v>1513.8166443803532</v>
      </c>
      <c r="AE75">
        <f>'IDT-1'!F75</f>
        <v>-19.18</v>
      </c>
      <c r="AF75" s="24"/>
      <c r="AG75">
        <f t="shared" si="5"/>
        <v>1494.6366443803531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3.4001700000000001</v>
      </c>
      <c r="E76">
        <f>GT_NG!T76</f>
        <v>11.022964509394573</v>
      </c>
      <c r="F76">
        <f>GT_Spot!T76</f>
        <v>0</v>
      </c>
      <c r="G76">
        <f>PPCL_NG!T76</f>
        <v>29.600000000000009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70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901.09566320566216</v>
      </c>
      <c r="P76" s="36">
        <v>71.69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7</v>
      </c>
      <c r="U76" s="37">
        <f>SUMPRODUCT(LTA!J76:AN76,LTA!J$102:AN$102,LTA!J$105:AN$105)</f>
        <v>410.87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6.1</v>
      </c>
      <c r="AB76" s="75">
        <f>-STOA!P76</f>
        <v>0</v>
      </c>
      <c r="AC76">
        <f t="shared" si="3"/>
        <v>14.306937158391289</v>
      </c>
      <c r="AD76">
        <f t="shared" si="4"/>
        <v>1521.0818605566653</v>
      </c>
      <c r="AE76">
        <f>'IDT-1'!F76</f>
        <v>-13.115000000000002</v>
      </c>
      <c r="AF76" s="24"/>
      <c r="AG76">
        <f t="shared" si="5"/>
        <v>1507.9668605566653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-45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3.4001700000000001</v>
      </c>
      <c r="E77">
        <f>GT_NG!T77</f>
        <v>11.022964509394573</v>
      </c>
      <c r="F77">
        <f>GT_Spot!T77</f>
        <v>0</v>
      </c>
      <c r="G77">
        <f>PPCL_NG!T77</f>
        <v>29.600000000000009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70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908.3833661914598</v>
      </c>
      <c r="P77" s="36">
        <v>71.69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411.54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6.1</v>
      </c>
      <c r="AB77" s="75">
        <f>-STOA!P77</f>
        <v>0</v>
      </c>
      <c r="AC77">
        <f t="shared" si="3"/>
        <v>14.182193031833378</v>
      </c>
      <c r="AD77">
        <f t="shared" si="4"/>
        <v>1537.1643076690209</v>
      </c>
      <c r="AE77">
        <f>'IDT-1'!F77</f>
        <v>-15.681000000000001</v>
      </c>
      <c r="AF77" s="24"/>
      <c r="AG77">
        <f t="shared" si="5"/>
        <v>1521.4833076690209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3.4001700000000001</v>
      </c>
      <c r="E78">
        <f>GT_NG!T78</f>
        <v>11.022964509394573</v>
      </c>
      <c r="F78">
        <f>GT_Spot!T78</f>
        <v>0</v>
      </c>
      <c r="G78">
        <f>PPCL_NG!T78</f>
        <v>29.600000000000009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70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945.91015414732044</v>
      </c>
      <c r="P78" s="36">
        <v>71.69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412.04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6.1</v>
      </c>
      <c r="AB78" s="75">
        <f>-STOA!P78</f>
        <v>0</v>
      </c>
      <c r="AC78">
        <f t="shared" si="3"/>
        <v>14.516828765844952</v>
      </c>
      <c r="AD78">
        <f t="shared" si="4"/>
        <v>1574.8564598908699</v>
      </c>
      <c r="AE78">
        <f>'IDT-1'!F78</f>
        <v>-46.662999999999997</v>
      </c>
      <c r="AF78" s="24"/>
      <c r="AG78">
        <f t="shared" si="5"/>
        <v>1528.1934598908699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-30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3.4001700000000001</v>
      </c>
      <c r="E79">
        <f>GT_NG!T79</f>
        <v>11.023670458038733</v>
      </c>
      <c r="F79">
        <f>GT_Spot!T79</f>
        <v>0</v>
      </c>
      <c r="G79">
        <f>PPCL_NG!T79</f>
        <v>29.600000000000009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953.46522424534419</v>
      </c>
      <c r="P79" s="36">
        <v>71.69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412.23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6.28</v>
      </c>
      <c r="AB79" s="75">
        <f>-STOA!P79</f>
        <v>0</v>
      </c>
      <c r="AC79">
        <f t="shared" si="3"/>
        <v>14.409013044611724</v>
      </c>
      <c r="AD79">
        <f t="shared" si="4"/>
        <v>1602.8900516587712</v>
      </c>
      <c r="AE79">
        <f>'IDT-1'!F79</f>
        <v>-66.075000000000003</v>
      </c>
      <c r="AF79" s="24"/>
      <c r="AG79">
        <f t="shared" si="5"/>
        <v>1536.8150516587712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3.4001700000000001</v>
      </c>
      <c r="E80">
        <f>GT_NG!T80</f>
        <v>11.022299449753838</v>
      </c>
      <c r="F80">
        <f>GT_Spot!T80</f>
        <v>0</v>
      </c>
      <c r="G80">
        <f>PPCL_NG!T80</f>
        <v>29.600000000000009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953.46522424534419</v>
      </c>
      <c r="P80" s="36">
        <v>71.69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412.32000000000005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6.28</v>
      </c>
      <c r="AB80" s="75">
        <f>-STOA!P80</f>
        <v>0</v>
      </c>
      <c r="AC80">
        <f t="shared" si="3"/>
        <v>14.409792979738816</v>
      </c>
      <c r="AD80">
        <f t="shared" si="4"/>
        <v>1602.9779007153593</v>
      </c>
      <c r="AE80">
        <f>'IDT-1'!F80</f>
        <v>-79.135999999999996</v>
      </c>
      <c r="AF80" s="24"/>
      <c r="AG80">
        <f t="shared" si="5"/>
        <v>1523.8419007153593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3.4001700000000001</v>
      </c>
      <c r="E81">
        <f>GT_NG!T81</f>
        <v>11.022299449753838</v>
      </c>
      <c r="F81">
        <f>GT_Spot!T81</f>
        <v>0</v>
      </c>
      <c r="G81">
        <f>PPCL_NG!T81</f>
        <v>29.600000000000009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948.57210408821254</v>
      </c>
      <c r="P81" s="36">
        <v>71.69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412.27000000000004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6.28</v>
      </c>
      <c r="AB81" s="75">
        <f>-STOA!P81</f>
        <v>0</v>
      </c>
      <c r="AC81">
        <f t="shared" si="3"/>
        <v>14.366293522356058</v>
      </c>
      <c r="AD81">
        <f t="shared" si="4"/>
        <v>1598.0782800156103</v>
      </c>
      <c r="AE81">
        <f>'IDT-1'!F81</f>
        <v>-97.676000000000002</v>
      </c>
      <c r="AF81" s="24"/>
      <c r="AG81">
        <f t="shared" si="5"/>
        <v>1500.4022800156104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3.4001700000000001</v>
      </c>
      <c r="E82">
        <f>GT_NG!T82</f>
        <v>11.022299449753838</v>
      </c>
      <c r="F82">
        <f>GT_Spot!T82</f>
        <v>0</v>
      </c>
      <c r="G82">
        <f>PPCL_NG!T82</f>
        <v>30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948.57210408821254</v>
      </c>
      <c r="P82" s="36">
        <v>71.69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412.27000000000004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6.28</v>
      </c>
      <c r="AB82" s="75">
        <f>-STOA!P82</f>
        <v>0</v>
      </c>
      <c r="AC82">
        <f t="shared" si="3"/>
        <v>14.369813522356058</v>
      </c>
      <c r="AD82">
        <f t="shared" si="4"/>
        <v>1598.4747600156104</v>
      </c>
      <c r="AE82">
        <f>'IDT-1'!F82</f>
        <v>-119.986</v>
      </c>
      <c r="AF82" s="24"/>
      <c r="AG82">
        <f t="shared" si="5"/>
        <v>1478.4887600156103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3.4001700000000001</v>
      </c>
      <c r="E83">
        <f>GT_NG!T83</f>
        <v>11.022299449753838</v>
      </c>
      <c r="F83">
        <f>GT_Spot!T83</f>
        <v>0</v>
      </c>
      <c r="G83">
        <f>PPCL_NG!T83</f>
        <v>30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954.79001666093643</v>
      </c>
      <c r="P83" s="36">
        <v>71.69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412.11000000000007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-30</v>
      </c>
      <c r="AA83" s="75">
        <f>STOA!J83</f>
        <v>6.28</v>
      </c>
      <c r="AB83" s="75">
        <f>-STOA!P83</f>
        <v>0</v>
      </c>
      <c r="AC83">
        <f t="shared" si="3"/>
        <v>14.867029529105798</v>
      </c>
      <c r="AD83">
        <f t="shared" si="4"/>
        <v>1554.0354565815846</v>
      </c>
      <c r="AE83">
        <f>'IDT-1'!F83</f>
        <v>-111</v>
      </c>
      <c r="AF83" s="24"/>
      <c r="AG83">
        <f t="shared" si="5"/>
        <v>1443.0354565815846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3.4001700000000001</v>
      </c>
      <c r="E84">
        <f>GT_NG!T84</f>
        <v>11.021671826625386</v>
      </c>
      <c r="F84">
        <f>GT_Spot!T84</f>
        <v>0</v>
      </c>
      <c r="G84">
        <f>PPCL_NG!T84</f>
        <v>30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946.06123643282285</v>
      </c>
      <c r="P84" s="36">
        <v>71.69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411.92000000000007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-48</v>
      </c>
      <c r="AA84" s="75">
        <f>STOA!J84</f>
        <v>6.28</v>
      </c>
      <c r="AB84" s="75">
        <f>-STOA!P84</f>
        <v>0</v>
      </c>
      <c r="AC84">
        <f t="shared" si="3"/>
        <v>14.859563760192426</v>
      </c>
      <c r="AD84">
        <f t="shared" si="4"/>
        <v>1537.1235144992559</v>
      </c>
      <c r="AE84">
        <f>'IDT-1'!F84</f>
        <v>-126</v>
      </c>
      <c r="AF84" s="24"/>
      <c r="AG84">
        <f t="shared" si="5"/>
        <v>1411.1235144992559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3.4001700000000001</v>
      </c>
      <c r="E85">
        <f>GT_NG!T85</f>
        <v>11.021671826625386</v>
      </c>
      <c r="F85">
        <f>GT_Spot!T85</f>
        <v>0</v>
      </c>
      <c r="G85">
        <f>PPCL_NG!T85</f>
        <v>30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943.17237757108762</v>
      </c>
      <c r="P85" s="36">
        <v>71.69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411.96000000000004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-29</v>
      </c>
      <c r="AA85" s="75">
        <f>STOA!J85</f>
        <v>6.28</v>
      </c>
      <c r="AB85" s="75">
        <f>-STOA!P85</f>
        <v>0</v>
      </c>
      <c r="AC85">
        <f t="shared" si="3"/>
        <v>14.843371929731353</v>
      </c>
      <c r="AD85">
        <f t="shared" si="4"/>
        <v>1533.2908474679818</v>
      </c>
      <c r="AE85">
        <f>'IDT-1'!F85</f>
        <v>-161</v>
      </c>
      <c r="AF85" s="24"/>
      <c r="AG85">
        <f t="shared" si="5"/>
        <v>1372.2908474679818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3.4001700000000001</v>
      </c>
      <c r="E86">
        <f>GT_NG!T86</f>
        <v>11.021671826625386</v>
      </c>
      <c r="F86">
        <f>GT_Spot!T86</f>
        <v>0</v>
      </c>
      <c r="G86">
        <f>PPCL_NG!T86</f>
        <v>30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70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914.33425245432568</v>
      </c>
      <c r="P86" s="36">
        <v>71.69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411.90000000000003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6.28</v>
      </c>
      <c r="AB86" s="75">
        <f>-STOA!P86</f>
        <v>0</v>
      </c>
      <c r="AC86">
        <f t="shared" si="3"/>
        <v>14.331602730560185</v>
      </c>
      <c r="AD86">
        <f t="shared" si="4"/>
        <v>1533.904491550391</v>
      </c>
      <c r="AE86">
        <f>'IDT-1'!F86</f>
        <v>-176.114</v>
      </c>
      <c r="AF86" s="24"/>
      <c r="AG86">
        <f t="shared" si="5"/>
        <v>1357.7904915503909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3.4001700000000001</v>
      </c>
      <c r="E87">
        <f>GT_NG!T87</f>
        <v>11.021671826625386</v>
      </c>
      <c r="F87">
        <f>GT_Spot!T87</f>
        <v>0</v>
      </c>
      <c r="G87">
        <f>PPCL_NG!T87</f>
        <v>30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70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892.64939967523787</v>
      </c>
      <c r="P87" s="36">
        <v>71.69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411.71000000000004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6.19</v>
      </c>
      <c r="AB87" s="75">
        <f>-STOA!P87</f>
        <v>0</v>
      </c>
      <c r="AC87">
        <f t="shared" si="3"/>
        <v>14.493437126992024</v>
      </c>
      <c r="AD87">
        <f t="shared" si="4"/>
        <v>1471.7778043748715</v>
      </c>
      <c r="AE87">
        <f>'IDT-1'!F87</f>
        <v>-153.84700000000001</v>
      </c>
      <c r="AF87" s="24"/>
      <c r="AG87">
        <f t="shared" si="5"/>
        <v>1317.9308043748715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-80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3.4001700000000001</v>
      </c>
      <c r="E88">
        <f>GT_NG!T88</f>
        <v>11.021671826625386</v>
      </c>
      <c r="F88">
        <f>GT_Spot!T88</f>
        <v>0</v>
      </c>
      <c r="G88">
        <f>PPCL_NG!T88</f>
        <v>30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70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886.79300690268349</v>
      </c>
      <c r="P88" s="36">
        <v>71.69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411.31000000000006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6.19</v>
      </c>
      <c r="AB88" s="75">
        <f>-STOA!P88</f>
        <v>0</v>
      </c>
      <c r="AC88">
        <f t="shared" si="3"/>
        <v>14.260818320149639</v>
      </c>
      <c r="AD88">
        <f t="shared" si="4"/>
        <v>1485.7540304091594</v>
      </c>
      <c r="AE88">
        <f>'IDT-1'!F88</f>
        <v>-140.15899999999999</v>
      </c>
      <c r="AF88" s="24"/>
      <c r="AG88">
        <f t="shared" si="5"/>
        <v>1345.5950304091593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3.4001700000000001</v>
      </c>
      <c r="E89">
        <f>GT_NG!T89</f>
        <v>11.021671826625386</v>
      </c>
      <c r="F89">
        <f>GT_Spot!T89</f>
        <v>0</v>
      </c>
      <c r="G89">
        <f>PPCL_NG!T89</f>
        <v>30</v>
      </c>
      <c r="H89">
        <f>PPCL_Spot!T89</f>
        <v>0</v>
      </c>
      <c r="I89">
        <f>Bawana_NG!T89</f>
        <v>69.61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880.12261754871349</v>
      </c>
      <c r="P89" s="36">
        <v>71.69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411.87000000000006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6.19</v>
      </c>
      <c r="AB89" s="75">
        <f>-STOA!P89</f>
        <v>0</v>
      </c>
      <c r="AC89">
        <f t="shared" si="3"/>
        <v>14.429000081889587</v>
      </c>
      <c r="AD89">
        <f t="shared" si="4"/>
        <v>1454.4754592934494</v>
      </c>
      <c r="AE89">
        <f>'IDT-1'!F89</f>
        <v>-108.70099999999999</v>
      </c>
      <c r="AF89" s="24"/>
      <c r="AG89">
        <f t="shared" si="5"/>
        <v>1345.7744592934494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-85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3.4001700000000001</v>
      </c>
      <c r="E90">
        <f>GT_NG!T90</f>
        <v>11.018062397372743</v>
      </c>
      <c r="F90">
        <f>GT_Spot!T90</f>
        <v>0</v>
      </c>
      <c r="G90">
        <f>PPCL_NG!T90</f>
        <v>30</v>
      </c>
      <c r="H90">
        <f>PPCL_Spot!T90</f>
        <v>0</v>
      </c>
      <c r="I90">
        <f>Bawana_NG!T90</f>
        <v>69.61</v>
      </c>
      <c r="J90">
        <f>Bawana_RLNG!T90</f>
        <v>0</v>
      </c>
      <c r="K90">
        <f>Bawana_Spot!T90</f>
        <v>70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876.26845916807861</v>
      </c>
      <c r="P90" s="36">
        <v>71.69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411.61000000000007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6.19</v>
      </c>
      <c r="AB90" s="75">
        <f>-STOA!P90</f>
        <v>0</v>
      </c>
      <c r="AC90">
        <f t="shared" si="3"/>
        <v>14.392763725162578</v>
      </c>
      <c r="AD90">
        <f t="shared" si="4"/>
        <v>1450.3939278402891</v>
      </c>
      <c r="AE90">
        <f>'IDT-1'!F90</f>
        <v>-80.88900000000001</v>
      </c>
      <c r="AF90" s="24"/>
      <c r="AG90">
        <f t="shared" si="5"/>
        <v>1369.5049278402889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-85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3.4001700000000001</v>
      </c>
      <c r="E91">
        <f>GT_NG!T91</f>
        <v>11.018062397372743</v>
      </c>
      <c r="F91">
        <f>GT_Spot!T91</f>
        <v>0</v>
      </c>
      <c r="G91">
        <f>PPCL_NG!T91</f>
        <v>30</v>
      </c>
      <c r="H91">
        <f>PPCL_Spot!T91</f>
        <v>0</v>
      </c>
      <c r="I91">
        <f>Bawana_NG!T91</f>
        <v>69.61</v>
      </c>
      <c r="J91">
        <f>Bawana_RLNG!T91</f>
        <v>0</v>
      </c>
      <c r="K91">
        <f>Bawana_Spot!T91</f>
        <v>69.89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873.88316151621257</v>
      </c>
      <c r="P91" s="36">
        <v>71.69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410.93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6.1</v>
      </c>
      <c r="AB91" s="75">
        <f>-STOA!P91</f>
        <v>0</v>
      </c>
      <c r="AC91">
        <f t="shared" si="3"/>
        <v>14.497201018659084</v>
      </c>
      <c r="AD91">
        <f t="shared" si="4"/>
        <v>1432.0241928949263</v>
      </c>
      <c r="AE91">
        <f>'IDT-1'!F91</f>
        <v>-52.023000000000003</v>
      </c>
      <c r="AF91" s="24"/>
      <c r="AG91">
        <f t="shared" si="5"/>
        <v>1380.0011928949264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-100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3.4001700000000001</v>
      </c>
      <c r="E92">
        <f>GT_NG!T92</f>
        <v>11.018062397372743</v>
      </c>
      <c r="F92">
        <f>GT_Spot!T92</f>
        <v>0</v>
      </c>
      <c r="G92">
        <f>PPCL_NG!T92</f>
        <v>30</v>
      </c>
      <c r="H92">
        <f>PPCL_Spot!T92</f>
        <v>0</v>
      </c>
      <c r="I92">
        <f>Bawana_NG!T92</f>
        <v>69.61</v>
      </c>
      <c r="J92">
        <f>Bawana_RLNG!T92</f>
        <v>0</v>
      </c>
      <c r="K92">
        <f>Bawana_Spot!T92</f>
        <v>69.89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860.97127264345193</v>
      </c>
      <c r="P92" s="36">
        <v>71.69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410.39000000000004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6.1</v>
      </c>
      <c r="AB92" s="75">
        <f>-STOA!P92</f>
        <v>0</v>
      </c>
      <c r="AC92">
        <f t="shared" si="3"/>
        <v>14.378824396578789</v>
      </c>
      <c r="AD92">
        <f t="shared" si="4"/>
        <v>1418.690680644246</v>
      </c>
      <c r="AE92">
        <f>'IDT-1'!F92</f>
        <v>-16.056999999999999</v>
      </c>
      <c r="AF92" s="24"/>
      <c r="AG92">
        <f t="shared" si="5"/>
        <v>1402.6336806442459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3.4001700000000001</v>
      </c>
      <c r="E93">
        <f>GT_NG!T93</f>
        <v>11.018062397372743</v>
      </c>
      <c r="F93">
        <f>GT_Spot!T93</f>
        <v>0</v>
      </c>
      <c r="G93">
        <f>PPCL_NG!T93</f>
        <v>30</v>
      </c>
      <c r="H93">
        <f>PPCL_Spot!T93</f>
        <v>0</v>
      </c>
      <c r="I93">
        <f>Bawana_NG!T93</f>
        <v>69.61</v>
      </c>
      <c r="J93">
        <f>Bawana_RLNG!T93</f>
        <v>0</v>
      </c>
      <c r="K93">
        <f>Bawana_Spot!T93</f>
        <v>69.89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856.41878380341768</v>
      </c>
      <c r="P93" s="36">
        <v>71.69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409.99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0.97</v>
      </c>
      <c r="Z93" s="34">
        <f>IEX!P93</f>
        <v>0</v>
      </c>
      <c r="AA93" s="75">
        <f>STOA!J93</f>
        <v>6.1</v>
      </c>
      <c r="AB93" s="75">
        <f>-STOA!P93</f>
        <v>0</v>
      </c>
      <c r="AC93">
        <f t="shared" si="3"/>
        <v>14.39704725991966</v>
      </c>
      <c r="AD93">
        <f t="shared" si="4"/>
        <v>1408.6899689408708</v>
      </c>
      <c r="AE93">
        <f>'IDT-1'!F93</f>
        <v>0</v>
      </c>
      <c r="AF93" s="24"/>
      <c r="AG93">
        <f t="shared" si="5"/>
        <v>1408.6899689408708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-106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3.4001700000000001</v>
      </c>
      <c r="E94">
        <f>GT_NG!T94</f>
        <v>11.018062397372743</v>
      </c>
      <c r="F94">
        <f>GT_Spot!T94</f>
        <v>0</v>
      </c>
      <c r="G94">
        <f>PPCL_NG!T94</f>
        <v>30</v>
      </c>
      <c r="H94">
        <f>PPCL_Spot!T94</f>
        <v>0</v>
      </c>
      <c r="I94">
        <f>Bawana_NG!T94</f>
        <v>69.61</v>
      </c>
      <c r="J94">
        <f>Bawana_RLNG!T94</f>
        <v>0</v>
      </c>
      <c r="K94">
        <f>Bawana_Spot!T94</f>
        <v>69.89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856.01771417472571</v>
      </c>
      <c r="P94" s="36">
        <v>71.69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409.18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2.06</v>
      </c>
      <c r="Z94" s="34">
        <f>IEX!P94</f>
        <v>0</v>
      </c>
      <c r="AA94" s="75">
        <f>STOA!J94</f>
        <v>6.1</v>
      </c>
      <c r="AB94" s="75">
        <f>-STOA!P94</f>
        <v>0</v>
      </c>
      <c r="AC94">
        <f t="shared" si="3"/>
        <v>14.289444316920825</v>
      </c>
      <c r="AD94">
        <f t="shared" si="4"/>
        <v>1420.6765022551774</v>
      </c>
      <c r="AE94">
        <f>'IDT-1'!F94</f>
        <v>0</v>
      </c>
      <c r="AF94" s="24"/>
      <c r="AG94">
        <f t="shared" si="5"/>
        <v>1420.6765022551774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-94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3.4001700000000001</v>
      </c>
      <c r="E95">
        <f>GT_NG!T95</f>
        <v>11.018062397372743</v>
      </c>
      <c r="F95">
        <f>GT_Spot!T95</f>
        <v>0</v>
      </c>
      <c r="G95">
        <f>PPCL_NG!T95</f>
        <v>30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70.000000000000014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867.01068163577997</v>
      </c>
      <c r="P95" s="36">
        <v>71.69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408.29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2.69</v>
      </c>
      <c r="Z95" s="34">
        <f>IEX!P95</f>
        <v>0</v>
      </c>
      <c r="AA95" s="75">
        <f>STOA!J95</f>
        <v>6.01</v>
      </c>
      <c r="AB95" s="75">
        <f>-STOA!P95</f>
        <v>0</v>
      </c>
      <c r="AC95">
        <f t="shared" si="3"/>
        <v>14.659292383766159</v>
      </c>
      <c r="AD95">
        <f t="shared" si="4"/>
        <v>1400.0596216493866</v>
      </c>
      <c r="AE95">
        <f>'IDT-1'!F95</f>
        <v>0</v>
      </c>
      <c r="AF95" s="24"/>
      <c r="AG95">
        <f t="shared" si="5"/>
        <v>1400.0596216493866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-125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3.4001700000000001</v>
      </c>
      <c r="E96">
        <f>GT_NG!T96</f>
        <v>11.018062397372743</v>
      </c>
      <c r="F96">
        <f>GT_Spot!T96</f>
        <v>0</v>
      </c>
      <c r="G96">
        <f>PPCL_NG!T96</f>
        <v>30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70.000000000000014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850.04598324322069</v>
      </c>
      <c r="P96" s="36">
        <v>71.69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408.29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3.53</v>
      </c>
      <c r="Z96" s="34">
        <f>IEX!P96</f>
        <v>0</v>
      </c>
      <c r="AA96" s="75">
        <f>STOA!J96</f>
        <v>6.01</v>
      </c>
      <c r="AB96" s="75">
        <f>-STOA!P96</f>
        <v>0</v>
      </c>
      <c r="AC96">
        <f t="shared" si="3"/>
        <v>14.473004400300661</v>
      </c>
      <c r="AD96">
        <f t="shared" si="4"/>
        <v>1389.1212112402927</v>
      </c>
      <c r="AE96">
        <f>'IDT-1'!F96</f>
        <v>0</v>
      </c>
      <c r="AF96" s="24"/>
      <c r="AG96">
        <f t="shared" si="5"/>
        <v>1389.1212112402927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3.4001700000000001</v>
      </c>
      <c r="E97">
        <f>GT_NG!T97</f>
        <v>11.018062397372743</v>
      </c>
      <c r="F97">
        <f>GT_Spot!T97</f>
        <v>0</v>
      </c>
      <c r="G97">
        <f>PPCL_NG!T97</f>
        <v>30</v>
      </c>
      <c r="H97">
        <f>PPCL_Spot!T97</f>
        <v>0</v>
      </c>
      <c r="I97">
        <f>Bawana_NG!T97</f>
        <v>69.61</v>
      </c>
      <c r="J97">
        <f>Bawana_RLNG!T97</f>
        <v>0</v>
      </c>
      <c r="K97">
        <f>Bawana_Spot!T97</f>
        <v>70.000000000000014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847.66345203961237</v>
      </c>
      <c r="P97" s="36">
        <v>71.69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408.29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3.08</v>
      </c>
      <c r="Z97" s="34">
        <f>IEX!P97</f>
        <v>0</v>
      </c>
      <c r="AA97" s="75">
        <f>STOA!J97</f>
        <v>6.01</v>
      </c>
      <c r="AB97" s="75">
        <f>-STOA!P97</f>
        <v>0</v>
      </c>
      <c r="AC97">
        <f t="shared" si="3"/>
        <v>14.625640676152813</v>
      </c>
      <c r="AD97">
        <f t="shared" si="4"/>
        <v>1366.1360437608321</v>
      </c>
      <c r="AE97">
        <f>'IDT-1'!F97</f>
        <v>0</v>
      </c>
      <c r="AF97" s="24"/>
      <c r="AG97">
        <f t="shared" si="5"/>
        <v>1366.1360437608321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-140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3.4001700000000001</v>
      </c>
      <c r="E98">
        <f>GT_NG!T98</f>
        <v>11.018062397372743</v>
      </c>
      <c r="F98">
        <f>GT_Spot!T98</f>
        <v>0</v>
      </c>
      <c r="G98">
        <f>PPCL_NG!T98</f>
        <v>30</v>
      </c>
      <c r="H98">
        <f>PPCL_Spot!T98</f>
        <v>0</v>
      </c>
      <c r="I98">
        <f>Bawana_NG!T98</f>
        <v>69.61</v>
      </c>
      <c r="J98">
        <f>Bawana_RLNG!T98</f>
        <v>0</v>
      </c>
      <c r="K98">
        <f>Bawana_Spot!T98</f>
        <v>70.000000000000014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847.66335343892581</v>
      </c>
      <c r="P98" s="36">
        <v>71.69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408.29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1.66</v>
      </c>
      <c r="Z98" s="34">
        <f>IEX!P98</f>
        <v>0</v>
      </c>
      <c r="AA98" s="75">
        <f>STOA!J98</f>
        <v>6.01</v>
      </c>
      <c r="AB98" s="75">
        <f>-STOA!P98</f>
        <v>0</v>
      </c>
      <c r="AC98">
        <f t="shared" si="3"/>
        <v>14.701925083688728</v>
      </c>
      <c r="AD98">
        <f t="shared" si="4"/>
        <v>1354.6396607526099</v>
      </c>
      <c r="AE98">
        <f>'IDT-1'!F98</f>
        <v>0</v>
      </c>
      <c r="AF98" s="24"/>
      <c r="AG98">
        <f t="shared" si="5"/>
        <v>1354.6396607526099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-150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8.2025340000000058E-2</v>
      </c>
      <c r="E99">
        <f t="shared" si="6"/>
        <v>0.26362626626824076</v>
      </c>
      <c r="F99">
        <f t="shared" si="6"/>
        <v>0</v>
      </c>
      <c r="G99">
        <f t="shared" si="6"/>
        <v>0.71362717869555981</v>
      </c>
      <c r="H99">
        <f t="shared" si="6"/>
        <v>0</v>
      </c>
      <c r="I99">
        <f t="shared" si="6"/>
        <v>1.6706046525526317</v>
      </c>
      <c r="J99">
        <f t="shared" si="6"/>
        <v>0</v>
      </c>
      <c r="K99">
        <f t="shared" si="6"/>
        <v>1.6796275000000003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21.346927039215938</v>
      </c>
      <c r="P99" s="36">
        <f t="shared" si="6"/>
        <v>1.7521499999999961</v>
      </c>
      <c r="Q99" s="36">
        <f t="shared" si="6"/>
        <v>0</v>
      </c>
      <c r="R99" s="38">
        <f>SUM(R3:R98)/4000</f>
        <v>0.24335559088365594</v>
      </c>
      <c r="S99" s="38">
        <f t="shared" si="6"/>
        <v>0</v>
      </c>
      <c r="T99" s="37">
        <f t="shared" si="6"/>
        <v>0.71136250000000012</v>
      </c>
      <c r="U99" s="37">
        <f t="shared" si="6"/>
        <v>10.817828837750003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5.6849999999999999E-3</v>
      </c>
      <c r="Z99" s="34">
        <f t="shared" si="6"/>
        <v>-3.5305</v>
      </c>
      <c r="AA99" s="75">
        <f t="shared" si="6"/>
        <v>0.14348999999999998</v>
      </c>
      <c r="AB99" s="75">
        <f t="shared" si="6"/>
        <v>0</v>
      </c>
      <c r="AC99">
        <f t="shared" si="6"/>
        <v>0.3870559362067692</v>
      </c>
      <c r="AD99">
        <f t="shared" si="6"/>
        <v>34.530003969159274</v>
      </c>
      <c r="AE99">
        <f t="shared" si="6"/>
        <v>-0.91273249999999995</v>
      </c>
      <c r="AG99">
        <f t="shared" si="6"/>
        <v>33.617271469159284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-0.98275000000000001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45210</v>
      </c>
      <c r="B1" s="216"/>
      <c r="C1" s="216"/>
      <c r="D1" s="229" t="s">
        <v>437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  <c r="AT1" s="153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53" t="s">
        <v>148</v>
      </c>
    </row>
    <row r="3" spans="1:46">
      <c r="A3" t="s">
        <v>45</v>
      </c>
      <c r="D3">
        <f>TWEPL!S3</f>
        <v>0.58320000000000005</v>
      </c>
      <c r="E3">
        <f>GT_NG!S3</f>
        <v>2.0840979453982551</v>
      </c>
      <c r="F3">
        <f>GT_Spot!S3</f>
        <v>0</v>
      </c>
      <c r="G3">
        <f>PPCL_NG!S3</f>
        <v>46</v>
      </c>
      <c r="H3">
        <f>PPCL_Spot!S3</f>
        <v>0</v>
      </c>
      <c r="I3">
        <f>Bawana_NG!S3</f>
        <v>18.999257841490568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62.91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62.91</v>
      </c>
      <c r="AB3" s="75">
        <f>-STOA!Q3</f>
        <v>0</v>
      </c>
      <c r="AC3">
        <f>SUMIF(B3:AB3,"&gt;0")*$AC$2-SUMIF(B3:AB3,"&lt;0")*($AC$2/(1-$AC$2))+SUMIF(AI3:AR3,"&gt;0")*$AC$2-SUMIF(AI3:AR3,"&lt;0")*($AC$2/(1-$AC$2))</f>
        <v>2.0578067918124345</v>
      </c>
      <c r="AD3">
        <f>SUM(B3:AB3,AI3:AR3)-AC3</f>
        <v>151.4287489950764</v>
      </c>
      <c r="AE3">
        <f>'IDT-1'!E3</f>
        <v>0</v>
      </c>
      <c r="AF3" s="24"/>
      <c r="AG3">
        <f>SUM(AD3:AF3)+AT3</f>
        <v>151.4287489950764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0.58320000000000005</v>
      </c>
      <c r="E4">
        <f>GT_NG!S4</f>
        <v>2.0840979453982551</v>
      </c>
      <c r="F4">
        <f>GT_Spot!S4</f>
        <v>0</v>
      </c>
      <c r="G4">
        <f>PPCL_NG!S4</f>
        <v>46</v>
      </c>
      <c r="H4">
        <f>PPCL_Spot!S4</f>
        <v>0</v>
      </c>
      <c r="I4">
        <f>Bawana_NG!S4</f>
        <v>18.999257841490568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60.01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62.91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2.0322867918124343</v>
      </c>
      <c r="AD4">
        <f t="shared" ref="AD4:AD67" si="1">SUM(B4:AB4,AI4:AR4)-AC4</f>
        <v>148.5542689950764</v>
      </c>
      <c r="AE4">
        <f>'IDT-1'!E4</f>
        <v>0</v>
      </c>
      <c r="AF4" s="24"/>
      <c r="AG4">
        <f t="shared" ref="AG4:AG67" si="2">SUM(AD4:AF4)+AT4</f>
        <v>148.5542689950764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2.0840979453982551</v>
      </c>
      <c r="F5">
        <f>GT_Spot!S5</f>
        <v>0</v>
      </c>
      <c r="G5">
        <f>PPCL_NG!S5</f>
        <v>46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58.07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62.91</v>
      </c>
      <c r="AB5" s="75">
        <f>-STOA!Q5</f>
        <v>0</v>
      </c>
      <c r="AC5">
        <f t="shared" si="0"/>
        <v>2.0152147918124346</v>
      </c>
      <c r="AD5">
        <f t="shared" si="1"/>
        <v>146.63134099507639</v>
      </c>
      <c r="AE5">
        <f>'IDT-1'!E5</f>
        <v>0</v>
      </c>
      <c r="AF5" s="24"/>
      <c r="AG5">
        <f t="shared" si="2"/>
        <v>146.63134099507639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-40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2.0840979453982551</v>
      </c>
      <c r="F6">
        <f>GT_Spot!S6</f>
        <v>0</v>
      </c>
      <c r="G6">
        <f>PPCL_NG!S6</f>
        <v>46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56.14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62.91</v>
      </c>
      <c r="AB6" s="75">
        <f>-STOA!Q6</f>
        <v>0</v>
      </c>
      <c r="AC6">
        <f t="shared" si="0"/>
        <v>1.9982307918124347</v>
      </c>
      <c r="AD6">
        <f t="shared" si="1"/>
        <v>144.71832499507639</v>
      </c>
      <c r="AE6">
        <f>'IDT-1'!E6</f>
        <v>0</v>
      </c>
      <c r="AF6" s="24"/>
      <c r="AG6">
        <f t="shared" si="2"/>
        <v>144.71832499507639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-40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2.0840979453982551</v>
      </c>
      <c r="F7">
        <f>GT_Spot!S7</f>
        <v>0</v>
      </c>
      <c r="G7">
        <f>PPCL_NG!S7</f>
        <v>46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54.2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62.91</v>
      </c>
      <c r="AB7" s="75">
        <f>-STOA!Q7</f>
        <v>0</v>
      </c>
      <c r="AC7">
        <f t="shared" si="0"/>
        <v>1.9811587918124345</v>
      </c>
      <c r="AD7">
        <f t="shared" si="1"/>
        <v>142.79539699507637</v>
      </c>
      <c r="AE7">
        <f>'IDT-1'!E7</f>
        <v>0</v>
      </c>
      <c r="AF7" s="24"/>
      <c r="AG7">
        <f t="shared" si="2"/>
        <v>142.79539699507637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-40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2.0840979453982551</v>
      </c>
      <c r="F8">
        <f>GT_Spot!S8</f>
        <v>0</v>
      </c>
      <c r="G8">
        <f>PPCL_NG!S8</f>
        <v>46</v>
      </c>
      <c r="H8">
        <f>PPCL_Spot!S8</f>
        <v>0</v>
      </c>
      <c r="I8">
        <f>Bawana_NG!S8</f>
        <v>18.999257841490568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52.27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62.91</v>
      </c>
      <c r="AB8" s="75">
        <f>-STOA!Q8</f>
        <v>0</v>
      </c>
      <c r="AC8">
        <f t="shared" si="0"/>
        <v>1.9641747918124346</v>
      </c>
      <c r="AD8">
        <f t="shared" si="1"/>
        <v>140.88238099507637</v>
      </c>
      <c r="AE8">
        <f>'IDT-1'!E8</f>
        <v>0</v>
      </c>
      <c r="AF8" s="24"/>
      <c r="AG8">
        <f t="shared" si="2"/>
        <v>140.88238099507637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-40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2.0840979453982551</v>
      </c>
      <c r="F9">
        <f>GT_Spot!S9</f>
        <v>0</v>
      </c>
      <c r="G9">
        <f>PPCL_NG!S9</f>
        <v>46.85</v>
      </c>
      <c r="H9">
        <f>PPCL_Spot!S9</f>
        <v>0</v>
      </c>
      <c r="I9">
        <f>Bawana_NG!S9</f>
        <v>18.999257841490568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51.3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62.91</v>
      </c>
      <c r="AB9" s="75">
        <f>-STOA!Q9</f>
        <v>0</v>
      </c>
      <c r="AC9">
        <f t="shared" si="0"/>
        <v>1.9631187918124344</v>
      </c>
      <c r="AD9">
        <f t="shared" si="1"/>
        <v>140.76343699507638</v>
      </c>
      <c r="AE9">
        <f>'IDT-1'!E9</f>
        <v>0</v>
      </c>
      <c r="AF9" s="24"/>
      <c r="AG9">
        <f t="shared" si="2"/>
        <v>140.76343699507638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-40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2.0840979453982551</v>
      </c>
      <c r="F10">
        <f>GT_Spot!S10</f>
        <v>0</v>
      </c>
      <c r="G10">
        <f>PPCL_NG!S10</f>
        <v>46.85</v>
      </c>
      <c r="H10">
        <f>PPCL_Spot!S10</f>
        <v>0</v>
      </c>
      <c r="I10">
        <f>Bawana_NG!S10</f>
        <v>18.999257841490568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50.33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62.91</v>
      </c>
      <c r="AB10" s="75">
        <f>-STOA!Q10</f>
        <v>0</v>
      </c>
      <c r="AC10">
        <f t="shared" si="0"/>
        <v>1.9545827918124346</v>
      </c>
      <c r="AD10">
        <f t="shared" si="1"/>
        <v>139.8019729950764</v>
      </c>
      <c r="AE10">
        <f>'IDT-1'!E10</f>
        <v>0</v>
      </c>
      <c r="AF10" s="24"/>
      <c r="AG10">
        <f t="shared" si="2"/>
        <v>139.8019729950764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-40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0.54918000000000011</v>
      </c>
      <c r="E11">
        <f>GT_NG!S11</f>
        <v>2.0834154351395733</v>
      </c>
      <c r="F11">
        <f>GT_Spot!S11</f>
        <v>0</v>
      </c>
      <c r="G11">
        <f>PPCL_NG!S11</f>
        <v>46.85</v>
      </c>
      <c r="H11">
        <f>PPCL_Spot!S11</f>
        <v>0</v>
      </c>
      <c r="I11">
        <f>Bawana_NG!S11</f>
        <v>18.999257841490568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48.4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62.91</v>
      </c>
      <c r="AB11" s="75">
        <f>-STOA!Q11</f>
        <v>0</v>
      </c>
      <c r="AC11">
        <f t="shared" si="0"/>
        <v>1.9372934097221584</v>
      </c>
      <c r="AD11">
        <f t="shared" si="1"/>
        <v>137.85455986690801</v>
      </c>
      <c r="AE11">
        <f>'IDT-1'!E11</f>
        <v>0</v>
      </c>
      <c r="AF11" s="24"/>
      <c r="AG11">
        <f t="shared" si="2"/>
        <v>137.85455986690801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-40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0.54918000000000011</v>
      </c>
      <c r="E12">
        <f>GT_NG!S12</f>
        <v>2.0834154351395733</v>
      </c>
      <c r="F12">
        <f>GT_Spot!S12</f>
        <v>0</v>
      </c>
      <c r="G12">
        <f>PPCL_NG!S12</f>
        <v>46.85</v>
      </c>
      <c r="H12">
        <f>PPCL_Spot!S12</f>
        <v>0</v>
      </c>
      <c r="I12">
        <f>Bawana_NG!S12</f>
        <v>18.999257841490568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49.36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62.91</v>
      </c>
      <c r="AB12" s="75">
        <f>-STOA!Q12</f>
        <v>0</v>
      </c>
      <c r="AC12">
        <f t="shared" si="0"/>
        <v>1.9457414097221579</v>
      </c>
      <c r="AD12">
        <f t="shared" si="1"/>
        <v>138.80611186690797</v>
      </c>
      <c r="AE12">
        <f>'IDT-1'!E12</f>
        <v>0</v>
      </c>
      <c r="AF12" s="24"/>
      <c r="AG12">
        <f t="shared" si="2"/>
        <v>138.80611186690797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-40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0.54918000000000011</v>
      </c>
      <c r="E13">
        <f>GT_NG!S13</f>
        <v>2.0834154351395733</v>
      </c>
      <c r="F13">
        <f>GT_Spot!S13</f>
        <v>0</v>
      </c>
      <c r="G13">
        <f>PPCL_NG!S13</f>
        <v>46.85</v>
      </c>
      <c r="H13">
        <f>PPCL_Spot!S13</f>
        <v>0</v>
      </c>
      <c r="I13">
        <f>Bawana_NG!S13</f>
        <v>18.999257841490568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49.36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62.91</v>
      </c>
      <c r="AB13" s="75">
        <f>-STOA!Q13</f>
        <v>0</v>
      </c>
      <c r="AC13">
        <f t="shared" si="0"/>
        <v>1.9457414097221579</v>
      </c>
      <c r="AD13">
        <f t="shared" si="1"/>
        <v>138.80611186690797</v>
      </c>
      <c r="AE13">
        <f>'IDT-1'!E13</f>
        <v>0</v>
      </c>
      <c r="AF13" s="24"/>
      <c r="AG13">
        <f t="shared" si="2"/>
        <v>138.80611186690797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-40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0.54918000000000011</v>
      </c>
      <c r="E14">
        <f>GT_NG!S14</f>
        <v>2.0834154351395733</v>
      </c>
      <c r="F14">
        <f>GT_Spot!S14</f>
        <v>0</v>
      </c>
      <c r="G14">
        <f>PPCL_NG!S14</f>
        <v>46.85</v>
      </c>
      <c r="H14">
        <f>PPCL_Spot!S14</f>
        <v>0</v>
      </c>
      <c r="I14">
        <f>Bawana_NG!S14</f>
        <v>18.999257841490568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47.43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62.91</v>
      </c>
      <c r="AB14" s="75">
        <f>-STOA!Q14</f>
        <v>0</v>
      </c>
      <c r="AC14">
        <f t="shared" si="0"/>
        <v>1.928757409722158</v>
      </c>
      <c r="AD14">
        <f t="shared" si="1"/>
        <v>136.893095866908</v>
      </c>
      <c r="AE14">
        <f>'IDT-1'!E14</f>
        <v>0</v>
      </c>
      <c r="AF14" s="24"/>
      <c r="AG14">
        <f t="shared" si="2"/>
        <v>136.893095866908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-40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0.54918000000000011</v>
      </c>
      <c r="E15">
        <f>GT_NG!S15</f>
        <v>2.0834154351395733</v>
      </c>
      <c r="F15">
        <f>GT_Spot!S15</f>
        <v>0</v>
      </c>
      <c r="G15">
        <f>PPCL_NG!S15</f>
        <v>46.85</v>
      </c>
      <c r="H15">
        <f>PPCL_Spot!S15</f>
        <v>0</v>
      </c>
      <c r="I15">
        <f>Bawana_NG!S15</f>
        <v>18.999257841490568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48.4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62.91</v>
      </c>
      <c r="AB15" s="75">
        <f>-STOA!Q15</f>
        <v>0</v>
      </c>
      <c r="AC15">
        <f t="shared" si="0"/>
        <v>1.9372934097221584</v>
      </c>
      <c r="AD15">
        <f t="shared" si="1"/>
        <v>137.85455986690801</v>
      </c>
      <c r="AE15">
        <f>'IDT-1'!E15</f>
        <v>0</v>
      </c>
      <c r="AF15" s="24"/>
      <c r="AG15">
        <f t="shared" si="2"/>
        <v>137.85455986690801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0.54918000000000011</v>
      </c>
      <c r="E16">
        <f>GT_NG!S16</f>
        <v>2.0834154351395733</v>
      </c>
      <c r="F16">
        <f>GT_Spot!S16</f>
        <v>0</v>
      </c>
      <c r="G16">
        <f>PPCL_NG!S16</f>
        <v>46.85</v>
      </c>
      <c r="H16">
        <f>PPCL_Spot!S16</f>
        <v>0</v>
      </c>
      <c r="I16">
        <f>Bawana_NG!S16</f>
        <v>18.999257841490568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46.46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62.91</v>
      </c>
      <c r="AB16" s="75">
        <f>-STOA!Q16</f>
        <v>0</v>
      </c>
      <c r="AC16">
        <f t="shared" si="0"/>
        <v>1.9202214097221582</v>
      </c>
      <c r="AD16">
        <f t="shared" si="1"/>
        <v>135.93163186690799</v>
      </c>
      <c r="AE16">
        <f>'IDT-1'!E16</f>
        <v>0</v>
      </c>
      <c r="AF16" s="24"/>
      <c r="AG16">
        <f t="shared" si="2"/>
        <v>135.93163186690799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0.54918000000000011</v>
      </c>
      <c r="E17">
        <f>GT_NG!S17</f>
        <v>2.0834154351395733</v>
      </c>
      <c r="F17">
        <f>GT_Spot!S17</f>
        <v>0</v>
      </c>
      <c r="G17">
        <f>PPCL_NG!S17</f>
        <v>46.85</v>
      </c>
      <c r="H17">
        <f>PPCL_Spot!S17</f>
        <v>0</v>
      </c>
      <c r="I17">
        <f>Bawana_NG!S17</f>
        <v>18.999257841490568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46.46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62.91</v>
      </c>
      <c r="AB17" s="75">
        <f>-STOA!Q17</f>
        <v>0</v>
      </c>
      <c r="AC17">
        <f t="shared" si="0"/>
        <v>1.9202214097221582</v>
      </c>
      <c r="AD17">
        <f t="shared" si="1"/>
        <v>135.93163186690799</v>
      </c>
      <c r="AE17">
        <f>'IDT-1'!E17</f>
        <v>0</v>
      </c>
      <c r="AF17" s="24"/>
      <c r="AG17">
        <f t="shared" si="2"/>
        <v>135.93163186690799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-40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0.54918000000000011</v>
      </c>
      <c r="E18">
        <f>GT_NG!S18</f>
        <v>2.0834154351395733</v>
      </c>
      <c r="F18">
        <f>GT_Spot!S18</f>
        <v>0</v>
      </c>
      <c r="G18">
        <f>PPCL_NG!S18</f>
        <v>46.85</v>
      </c>
      <c r="H18">
        <f>PPCL_Spot!S18</f>
        <v>0</v>
      </c>
      <c r="I18">
        <f>Bawana_NG!S18</f>
        <v>18.999257841490568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45.49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62.91</v>
      </c>
      <c r="AB18" s="75">
        <f>-STOA!Q18</f>
        <v>0</v>
      </c>
      <c r="AC18">
        <f t="shared" si="0"/>
        <v>1.9116854097221583</v>
      </c>
      <c r="AD18">
        <f t="shared" si="1"/>
        <v>134.97016786690799</v>
      </c>
      <c r="AE18">
        <f>'IDT-1'!E18</f>
        <v>0</v>
      </c>
      <c r="AF18" s="24"/>
      <c r="AG18">
        <f t="shared" si="2"/>
        <v>134.97016786690799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-40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0.54918000000000011</v>
      </c>
      <c r="E19">
        <f>GT_NG!S19</f>
        <v>2.0834154351395733</v>
      </c>
      <c r="F19">
        <f>GT_Spot!S19</f>
        <v>0</v>
      </c>
      <c r="G19">
        <f>PPCL_NG!S19</f>
        <v>46.85</v>
      </c>
      <c r="H19">
        <f>PPCL_Spot!S19</f>
        <v>0</v>
      </c>
      <c r="I19">
        <f>Bawana_NG!S19</f>
        <v>18.999257841490568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45.49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62.91</v>
      </c>
      <c r="AB19" s="75">
        <f>-STOA!Q19</f>
        <v>0</v>
      </c>
      <c r="AC19">
        <f t="shared" si="0"/>
        <v>1.9116854097221583</v>
      </c>
      <c r="AD19">
        <f t="shared" si="1"/>
        <v>134.97016786690799</v>
      </c>
      <c r="AE19">
        <f>'IDT-1'!E19</f>
        <v>0</v>
      </c>
      <c r="AF19" s="24"/>
      <c r="AG19">
        <f t="shared" si="2"/>
        <v>134.97016786690799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-40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0.54918000000000011</v>
      </c>
      <c r="E20">
        <f>GT_NG!S20</f>
        <v>2.0834154351395733</v>
      </c>
      <c r="F20">
        <f>GT_Spot!S20</f>
        <v>0</v>
      </c>
      <c r="G20">
        <f>PPCL_NG!S20</f>
        <v>46.85</v>
      </c>
      <c r="H20">
        <f>PPCL_Spot!S20</f>
        <v>0</v>
      </c>
      <c r="I20">
        <f>Bawana_NG!S20</f>
        <v>18.999257841490568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44.52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62.91</v>
      </c>
      <c r="AB20" s="75">
        <f>-STOA!Q20</f>
        <v>0</v>
      </c>
      <c r="AC20">
        <f t="shared" si="0"/>
        <v>1.9031494097221584</v>
      </c>
      <c r="AD20">
        <f t="shared" si="1"/>
        <v>134.00870386690801</v>
      </c>
      <c r="AE20">
        <f>'IDT-1'!E20</f>
        <v>0</v>
      </c>
      <c r="AF20" s="24"/>
      <c r="AG20">
        <f t="shared" si="2"/>
        <v>134.00870386690801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-40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0.54918000000000011</v>
      </c>
      <c r="E21">
        <f>GT_NG!S21</f>
        <v>2.0834154351395733</v>
      </c>
      <c r="F21">
        <f>GT_Spot!S21</f>
        <v>0</v>
      </c>
      <c r="G21">
        <f>PPCL_NG!S21</f>
        <v>46.85</v>
      </c>
      <c r="H21">
        <f>PPCL_Spot!S21</f>
        <v>0</v>
      </c>
      <c r="I21">
        <f>Bawana_NG!S21</f>
        <v>18.999257841490568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44.52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62.91</v>
      </c>
      <c r="AB21" s="75">
        <f>-STOA!Q21</f>
        <v>0</v>
      </c>
      <c r="AC21">
        <f t="shared" si="0"/>
        <v>1.9031494097221584</v>
      </c>
      <c r="AD21">
        <f t="shared" si="1"/>
        <v>134.00870386690801</v>
      </c>
      <c r="AE21">
        <f>'IDT-1'!E21</f>
        <v>0</v>
      </c>
      <c r="AF21" s="24"/>
      <c r="AG21">
        <f t="shared" si="2"/>
        <v>134.00870386690801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-40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0.54918000000000011</v>
      </c>
      <c r="E22">
        <f>GT_NG!S22</f>
        <v>2.0834154351395733</v>
      </c>
      <c r="F22">
        <f>GT_Spot!S22</f>
        <v>0</v>
      </c>
      <c r="G22">
        <f>PPCL_NG!S22</f>
        <v>46.85</v>
      </c>
      <c r="H22">
        <f>PPCL_Spot!S22</f>
        <v>0</v>
      </c>
      <c r="I22">
        <f>Bawana_NG!S22</f>
        <v>18.999257841490568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44.52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62.91</v>
      </c>
      <c r="AB22" s="75">
        <f>-STOA!Q22</f>
        <v>0</v>
      </c>
      <c r="AC22">
        <f t="shared" si="0"/>
        <v>1.9031494097221584</v>
      </c>
      <c r="AD22">
        <f t="shared" si="1"/>
        <v>134.00870386690801</v>
      </c>
      <c r="AE22">
        <f>'IDT-1'!E22</f>
        <v>0</v>
      </c>
      <c r="AF22" s="24"/>
      <c r="AG22">
        <f t="shared" si="2"/>
        <v>134.00870386690801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-40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0.54918000000000011</v>
      </c>
      <c r="E23">
        <f>GT_NG!S23</f>
        <v>2.0834154351395733</v>
      </c>
      <c r="F23">
        <f>GT_Spot!S23</f>
        <v>0</v>
      </c>
      <c r="G23">
        <f>PPCL_NG!S23</f>
        <v>46.85</v>
      </c>
      <c r="H23">
        <f>PPCL_Spot!S23</f>
        <v>0</v>
      </c>
      <c r="I23">
        <f>Bawana_NG!S23</f>
        <v>18.999257841490568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46.46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62.91</v>
      </c>
      <c r="AB23" s="75">
        <f>-STOA!Q23</f>
        <v>0</v>
      </c>
      <c r="AC23">
        <f t="shared" si="0"/>
        <v>1.9202214097221582</v>
      </c>
      <c r="AD23">
        <f t="shared" si="1"/>
        <v>135.93163186690799</v>
      </c>
      <c r="AE23">
        <f>'IDT-1'!E23</f>
        <v>0</v>
      </c>
      <c r="AF23" s="24"/>
      <c r="AG23">
        <f t="shared" si="2"/>
        <v>135.93163186690799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-40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0.54918000000000011</v>
      </c>
      <c r="E24">
        <f>GT_NG!S24</f>
        <v>2.0834154351395733</v>
      </c>
      <c r="F24">
        <f>GT_Spot!S24</f>
        <v>0</v>
      </c>
      <c r="G24">
        <f>PPCL_NG!S24</f>
        <v>46.85</v>
      </c>
      <c r="H24">
        <f>PPCL_Spot!S24</f>
        <v>0</v>
      </c>
      <c r="I24">
        <f>Bawana_NG!S24</f>
        <v>18.999257841490568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47.43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62.91</v>
      </c>
      <c r="AB24" s="75">
        <f>-STOA!Q24</f>
        <v>0</v>
      </c>
      <c r="AC24">
        <f t="shared" si="0"/>
        <v>1.928757409722158</v>
      </c>
      <c r="AD24">
        <f t="shared" si="1"/>
        <v>136.893095866908</v>
      </c>
      <c r="AE24">
        <f>'IDT-1'!E24</f>
        <v>0</v>
      </c>
      <c r="AF24" s="24"/>
      <c r="AG24">
        <f t="shared" si="2"/>
        <v>136.893095866908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-40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0.54918000000000011</v>
      </c>
      <c r="E25">
        <f>GT_NG!S25</f>
        <v>2.0834154351395733</v>
      </c>
      <c r="F25">
        <f>GT_Spot!S25</f>
        <v>0</v>
      </c>
      <c r="G25">
        <f>PPCL_NG!S25</f>
        <v>46.85</v>
      </c>
      <c r="H25">
        <f>PPCL_Spot!S25</f>
        <v>0</v>
      </c>
      <c r="I25">
        <f>Bawana_NG!S25</f>
        <v>18.999257841490568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48.4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62.91</v>
      </c>
      <c r="AB25" s="75">
        <f>-STOA!Q25</f>
        <v>0</v>
      </c>
      <c r="AC25">
        <f t="shared" si="0"/>
        <v>1.9372934097221584</v>
      </c>
      <c r="AD25">
        <f t="shared" si="1"/>
        <v>137.85455986690801</v>
      </c>
      <c r="AE25">
        <f>'IDT-1'!E25</f>
        <v>0</v>
      </c>
      <c r="AF25" s="24"/>
      <c r="AG25">
        <f t="shared" si="2"/>
        <v>137.85455986690801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-40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0.54918000000000011</v>
      </c>
      <c r="E26">
        <f>GT_NG!S26</f>
        <v>2.0834154351395733</v>
      </c>
      <c r="F26">
        <f>GT_Spot!S26</f>
        <v>0</v>
      </c>
      <c r="G26">
        <f>PPCL_NG!S26</f>
        <v>46.85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48.4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62.91</v>
      </c>
      <c r="AB26" s="75">
        <f>-STOA!Q26</f>
        <v>0</v>
      </c>
      <c r="AC26">
        <f t="shared" si="0"/>
        <v>1.9372934097221584</v>
      </c>
      <c r="AD26">
        <f t="shared" si="1"/>
        <v>137.85455986690801</v>
      </c>
      <c r="AE26">
        <f>'IDT-1'!E26</f>
        <v>0</v>
      </c>
      <c r="AF26" s="24"/>
      <c r="AG26">
        <f t="shared" si="2"/>
        <v>137.85455986690801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-40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0.54918000000000011</v>
      </c>
      <c r="E27">
        <f>GT_NG!S27</f>
        <v>2.0834154351395733</v>
      </c>
      <c r="F27">
        <f>GT_Spot!S27</f>
        <v>0</v>
      </c>
      <c r="G27">
        <f>PPCL_NG!S27</f>
        <v>46.85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49.36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62.91</v>
      </c>
      <c r="AB27" s="75">
        <f>-STOA!Q27</f>
        <v>0</v>
      </c>
      <c r="AC27">
        <f t="shared" si="0"/>
        <v>1.9457414097221579</v>
      </c>
      <c r="AD27">
        <f t="shared" si="1"/>
        <v>138.80611186690797</v>
      </c>
      <c r="AE27">
        <f>'IDT-1'!E27</f>
        <v>0</v>
      </c>
      <c r="AF27" s="24"/>
      <c r="AG27">
        <f t="shared" si="2"/>
        <v>138.80611186690797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0.54918000000000011</v>
      </c>
      <c r="E28">
        <f>GT_NG!S28</f>
        <v>2.0834154351395733</v>
      </c>
      <c r="F28">
        <f>GT_Spot!S28</f>
        <v>0</v>
      </c>
      <c r="G28">
        <f>PPCL_NG!S28</f>
        <v>46.85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51.3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62.91</v>
      </c>
      <c r="AB28" s="75">
        <f>-STOA!Q28</f>
        <v>0</v>
      </c>
      <c r="AC28">
        <f t="shared" si="0"/>
        <v>1.9628134097221581</v>
      </c>
      <c r="AD28">
        <f t="shared" si="1"/>
        <v>140.72903986690798</v>
      </c>
      <c r="AE28">
        <f>'IDT-1'!E28</f>
        <v>0</v>
      </c>
      <c r="AF28" s="24"/>
      <c r="AG28">
        <f t="shared" si="2"/>
        <v>140.72903986690798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0.54918000000000011</v>
      </c>
      <c r="E29">
        <f>GT_NG!S29</f>
        <v>2.0834154351395733</v>
      </c>
      <c r="F29">
        <f>GT_Spot!S29</f>
        <v>0</v>
      </c>
      <c r="G29">
        <f>PPCL_NG!S29</f>
        <v>46.85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55.17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62.91</v>
      </c>
      <c r="AB29" s="75">
        <f>-STOA!Q29</f>
        <v>0</v>
      </c>
      <c r="AC29">
        <f t="shared" si="0"/>
        <v>1.9968694097221582</v>
      </c>
      <c r="AD29">
        <f t="shared" si="1"/>
        <v>144.56498386690797</v>
      </c>
      <c r="AE29">
        <f>'IDT-1'!E29</f>
        <v>0</v>
      </c>
      <c r="AF29" s="24"/>
      <c r="AG29">
        <f t="shared" si="2"/>
        <v>144.56498386690797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0.54918000000000011</v>
      </c>
      <c r="E30">
        <f>GT_NG!S30</f>
        <v>2.0834154351395733</v>
      </c>
      <c r="F30">
        <f>GT_Spot!S30</f>
        <v>0</v>
      </c>
      <c r="G30">
        <f>PPCL_NG!S30</f>
        <v>46.85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57.11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62.91</v>
      </c>
      <c r="AB30" s="75">
        <f>-STOA!Q30</f>
        <v>0</v>
      </c>
      <c r="AC30">
        <f t="shared" si="0"/>
        <v>2.013941409722158</v>
      </c>
      <c r="AD30">
        <f t="shared" si="1"/>
        <v>146.48791186690798</v>
      </c>
      <c r="AE30">
        <f>'IDT-1'!E30</f>
        <v>0</v>
      </c>
      <c r="AF30" s="24"/>
      <c r="AG30">
        <f t="shared" si="2"/>
        <v>146.48791186690798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0.54918000000000011</v>
      </c>
      <c r="E31">
        <f>GT_NG!S31</f>
        <v>2.0834154351395733</v>
      </c>
      <c r="F31">
        <f>GT_Spot!S31</f>
        <v>0</v>
      </c>
      <c r="G31">
        <f>PPCL_NG!S31</f>
        <v>46.85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63.88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62.91</v>
      </c>
      <c r="AB31" s="75">
        <f>-STOA!Q31</f>
        <v>0</v>
      </c>
      <c r="AC31">
        <f t="shared" si="0"/>
        <v>2.0735239407170414</v>
      </c>
      <c r="AD31">
        <f t="shared" si="1"/>
        <v>153.19907149442253</v>
      </c>
      <c r="AE31">
        <f>'IDT-1'!E31</f>
        <v>0</v>
      </c>
      <c r="AF31" s="24"/>
      <c r="AG31">
        <f t="shared" si="2"/>
        <v>153.19907149442253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0.54918000000000011</v>
      </c>
      <c r="E32">
        <f>GT_NG!S32</f>
        <v>2.0834154351395733</v>
      </c>
      <c r="F32">
        <f>GT_Spot!S32</f>
        <v>0</v>
      </c>
      <c r="G32">
        <f>PPCL_NG!S32</f>
        <v>46.85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69.69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62.91</v>
      </c>
      <c r="AB32" s="75">
        <f>-STOA!Q32</f>
        <v>0</v>
      </c>
      <c r="AC32">
        <f t="shared" si="0"/>
        <v>2.1246519407170408</v>
      </c>
      <c r="AD32">
        <f t="shared" si="1"/>
        <v>158.95794349442252</v>
      </c>
      <c r="AE32">
        <f>'IDT-1'!E32</f>
        <v>0</v>
      </c>
      <c r="AF32" s="24"/>
      <c r="AG32">
        <f t="shared" si="2"/>
        <v>158.95794349442252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0.54918000000000011</v>
      </c>
      <c r="E33">
        <f>GT_NG!S33</f>
        <v>2.0838795630162537</v>
      </c>
      <c r="F33">
        <f>GT_Spot!S33</f>
        <v>0</v>
      </c>
      <c r="G33">
        <f>PPCL_NG!S33</f>
        <v>46.85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77.430000000000007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62.91</v>
      </c>
      <c r="AB33" s="75">
        <f>-STOA!Q33</f>
        <v>0</v>
      </c>
      <c r="AC33">
        <f t="shared" si="0"/>
        <v>2.1927680250423558</v>
      </c>
      <c r="AD33">
        <f t="shared" si="1"/>
        <v>166.63029153797387</v>
      </c>
      <c r="AE33">
        <f>'IDT-1'!E33</f>
        <v>0</v>
      </c>
      <c r="AF33" s="24"/>
      <c r="AG33">
        <f t="shared" si="2"/>
        <v>166.63029153797387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0.54918000000000011</v>
      </c>
      <c r="E34">
        <f>GT_NG!S34</f>
        <v>2.0838795630162537</v>
      </c>
      <c r="F34">
        <f>GT_Spot!S34</f>
        <v>0</v>
      </c>
      <c r="G34">
        <f>PPCL_NG!S34</f>
        <v>46.85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86.14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62.91</v>
      </c>
      <c r="AB34" s="75">
        <f>-STOA!Q34</f>
        <v>0</v>
      </c>
      <c r="AC34">
        <f t="shared" si="0"/>
        <v>2.2694160250423558</v>
      </c>
      <c r="AD34">
        <f t="shared" si="1"/>
        <v>175.26364353797391</v>
      </c>
      <c r="AE34">
        <f>'IDT-1'!E34</f>
        <v>0</v>
      </c>
      <c r="AF34" s="24"/>
      <c r="AG34">
        <f t="shared" si="2"/>
        <v>175.26364353797391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0.54918000000000011</v>
      </c>
      <c r="E35">
        <f>GT_NG!S35</f>
        <v>2.0834154351395733</v>
      </c>
      <c r="F35">
        <f>GT_Spot!S35</f>
        <v>0</v>
      </c>
      <c r="G35">
        <f>PPCL_NG!S35</f>
        <v>46.85</v>
      </c>
      <c r="H35">
        <f>PPCL_Spot!S35</f>
        <v>0</v>
      </c>
      <c r="I35">
        <f>Bawana_NG!S35</f>
        <v>19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87.11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62.91</v>
      </c>
      <c r="AB35" s="75">
        <f>-STOA!Q35</f>
        <v>0</v>
      </c>
      <c r="AC35">
        <f t="shared" si="0"/>
        <v>2.2335573031060645</v>
      </c>
      <c r="AD35">
        <f t="shared" si="1"/>
        <v>181.2690381320335</v>
      </c>
      <c r="AE35">
        <f>'IDT-1'!E35</f>
        <v>0</v>
      </c>
      <c r="AF35" s="24"/>
      <c r="AG35">
        <f t="shared" si="2"/>
        <v>181.2690381320335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-35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0.54918000000000011</v>
      </c>
      <c r="E36">
        <f>GT_NG!S36</f>
        <v>2.0834154351395733</v>
      </c>
      <c r="F36">
        <f>GT_Spot!S36</f>
        <v>0</v>
      </c>
      <c r="G36">
        <f>PPCL_NG!S36</f>
        <v>46.85</v>
      </c>
      <c r="H36">
        <f>PPCL_Spot!S36</f>
        <v>0</v>
      </c>
      <c r="I36">
        <f>Bawana_NG!S36</f>
        <v>19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105.5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62.91</v>
      </c>
      <c r="AB36" s="75">
        <f>-STOA!Q36</f>
        <v>0</v>
      </c>
      <c r="AC36">
        <f t="shared" si="0"/>
        <v>2.3953893031060645</v>
      </c>
      <c r="AD36">
        <f t="shared" si="1"/>
        <v>199.49720613203348</v>
      </c>
      <c r="AE36">
        <f>'IDT-1'!E36</f>
        <v>0</v>
      </c>
      <c r="AF36" s="24"/>
      <c r="AG36">
        <f t="shared" si="2"/>
        <v>199.49720613203348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-35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0.54918000000000011</v>
      </c>
      <c r="E37">
        <f>GT_NG!S37</f>
        <v>2.0834154351395733</v>
      </c>
      <c r="F37">
        <f>GT_Spot!S37</f>
        <v>0</v>
      </c>
      <c r="G37">
        <f>PPCL_NG!S37</f>
        <v>46.85</v>
      </c>
      <c r="H37">
        <f>PPCL_Spot!S37</f>
        <v>0</v>
      </c>
      <c r="I37">
        <f>Bawana_NG!S37</f>
        <v>19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118.08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62.91</v>
      </c>
      <c r="AB37" s="75">
        <f>-STOA!Q37</f>
        <v>0</v>
      </c>
      <c r="AC37">
        <f t="shared" si="0"/>
        <v>2.5060933031060646</v>
      </c>
      <c r="AD37">
        <f t="shared" si="1"/>
        <v>211.9665021320335</v>
      </c>
      <c r="AE37">
        <f>'IDT-1'!E37</f>
        <v>0</v>
      </c>
      <c r="AF37" s="24"/>
      <c r="AG37">
        <f t="shared" si="2"/>
        <v>211.9665021320335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-35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0.54918000000000011</v>
      </c>
      <c r="E38">
        <f>GT_NG!S38</f>
        <v>2.0834154351395733</v>
      </c>
      <c r="F38">
        <f>GT_Spot!S38</f>
        <v>0</v>
      </c>
      <c r="G38">
        <f>PPCL_NG!S38</f>
        <v>46.85</v>
      </c>
      <c r="H38">
        <f>PPCL_Spot!S38</f>
        <v>0</v>
      </c>
      <c r="I38">
        <f>Bawana_NG!S38</f>
        <v>19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127.76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62.91</v>
      </c>
      <c r="AB38" s="75">
        <f>-STOA!Q38</f>
        <v>0</v>
      </c>
      <c r="AC38">
        <f t="shared" si="0"/>
        <v>2.5912773031060645</v>
      </c>
      <c r="AD38">
        <f t="shared" si="1"/>
        <v>221.56131813203351</v>
      </c>
      <c r="AE38">
        <f>'IDT-1'!E38</f>
        <v>0</v>
      </c>
      <c r="AF38" s="24"/>
      <c r="AG38">
        <f t="shared" si="2"/>
        <v>221.56131813203351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-35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0.54918000000000011</v>
      </c>
      <c r="E39">
        <f>GT_NG!S39</f>
        <v>2.0663382594417077</v>
      </c>
      <c r="F39">
        <f>GT_Spot!S39</f>
        <v>0</v>
      </c>
      <c r="G39">
        <f>PPCL_NG!S39</f>
        <v>46.85</v>
      </c>
      <c r="H39">
        <f>PPCL_Spot!S39</f>
        <v>0</v>
      </c>
      <c r="I39">
        <f>Bawana_NG!S39</f>
        <v>19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136.11000000000001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62.91</v>
      </c>
      <c r="AB39" s="75">
        <f>-STOA!Q39</f>
        <v>0</v>
      </c>
      <c r="AC39">
        <f t="shared" si="0"/>
        <v>2.6202163863489472</v>
      </c>
      <c r="AD39">
        <f t="shared" si="1"/>
        <v>234.86530187309279</v>
      </c>
      <c r="AE39">
        <f>'IDT-1'!E39</f>
        <v>0</v>
      </c>
      <c r="AF39" s="24"/>
      <c r="AG39">
        <f t="shared" si="2"/>
        <v>234.86530187309279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-30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0.54918000000000011</v>
      </c>
      <c r="E40">
        <f>GT_NG!S40</f>
        <v>2.0663382594417077</v>
      </c>
      <c r="F40">
        <f>GT_Spot!S40</f>
        <v>0</v>
      </c>
      <c r="G40">
        <f>PPCL_NG!S40</f>
        <v>46.85</v>
      </c>
      <c r="H40">
        <f>PPCL_Spot!S40</f>
        <v>0</v>
      </c>
      <c r="I40">
        <f>Bawana_NG!S40</f>
        <v>19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136.11000000000001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62.91</v>
      </c>
      <c r="AB40" s="75">
        <f>-STOA!Q40</f>
        <v>0</v>
      </c>
      <c r="AC40">
        <f t="shared" si="0"/>
        <v>2.5758257487379703</v>
      </c>
      <c r="AD40">
        <f t="shared" si="1"/>
        <v>239.90969251070376</v>
      </c>
      <c r="AE40">
        <f>'IDT-1'!E40</f>
        <v>0</v>
      </c>
      <c r="AF40" s="24"/>
      <c r="AG40">
        <f t="shared" si="2"/>
        <v>239.90969251070376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-25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0.54918000000000011</v>
      </c>
      <c r="E41">
        <f>GT_NG!S41</f>
        <v>2.0663382594417077</v>
      </c>
      <c r="F41">
        <f>GT_Spot!S41</f>
        <v>0</v>
      </c>
      <c r="G41">
        <f>PPCL_NG!S41</f>
        <v>46.85</v>
      </c>
      <c r="H41">
        <f>PPCL_Spot!S41</f>
        <v>0</v>
      </c>
      <c r="I41">
        <f>Bawana_NG!S41</f>
        <v>19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136.11000000000001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62.91</v>
      </c>
      <c r="AB41" s="75">
        <f>-STOA!Q41</f>
        <v>0</v>
      </c>
      <c r="AC41">
        <f t="shared" si="0"/>
        <v>2.4870444735160171</v>
      </c>
      <c r="AD41">
        <f t="shared" si="1"/>
        <v>249.99847378592571</v>
      </c>
      <c r="AE41">
        <f>'IDT-1'!E41</f>
        <v>0</v>
      </c>
      <c r="AF41" s="24"/>
      <c r="AG41">
        <f t="shared" si="2"/>
        <v>249.99847378592571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-15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0.54918000000000011</v>
      </c>
      <c r="E42">
        <f>GT_NG!S42</f>
        <v>2.0663382594417077</v>
      </c>
      <c r="F42">
        <f>GT_Spot!S42</f>
        <v>0</v>
      </c>
      <c r="G42">
        <f>PPCL_NG!S42</f>
        <v>46.85</v>
      </c>
      <c r="H42">
        <f>PPCL_Spot!S42</f>
        <v>0</v>
      </c>
      <c r="I42">
        <f>Bawana_NG!S42</f>
        <v>19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136.11000000000001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62.91</v>
      </c>
      <c r="AB42" s="75">
        <f>-STOA!Q42</f>
        <v>0</v>
      </c>
      <c r="AC42">
        <f t="shared" si="0"/>
        <v>2.3538725606830875</v>
      </c>
      <c r="AD42">
        <f t="shared" si="1"/>
        <v>265.13164569875863</v>
      </c>
      <c r="AE42">
        <f>'IDT-1'!E42</f>
        <v>0</v>
      </c>
      <c r="AF42" s="24"/>
      <c r="AG42">
        <f t="shared" si="2"/>
        <v>265.13164569875863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0.54918000000000011</v>
      </c>
      <c r="E43">
        <f>GT_NG!S43</f>
        <v>2.0663382594417077</v>
      </c>
      <c r="F43">
        <f>GT_Spot!S43</f>
        <v>0</v>
      </c>
      <c r="G43">
        <f>PPCL_NG!S43</f>
        <v>45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136.11000000000001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62.91</v>
      </c>
      <c r="AB43" s="75">
        <f>-STOA!Q43</f>
        <v>0</v>
      </c>
      <c r="AC43">
        <f t="shared" si="0"/>
        <v>2.3727925606830871</v>
      </c>
      <c r="AD43">
        <f t="shared" si="1"/>
        <v>267.26272569875863</v>
      </c>
      <c r="AE43">
        <f>'IDT-1'!E43</f>
        <v>0</v>
      </c>
      <c r="AF43" s="24"/>
      <c r="AG43">
        <f t="shared" si="2"/>
        <v>267.26272569875863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0.54918000000000011</v>
      </c>
      <c r="E44">
        <f>GT_NG!S44</f>
        <v>2.066145380828265</v>
      </c>
      <c r="F44">
        <f>GT_Spot!S44</f>
        <v>0</v>
      </c>
      <c r="G44">
        <f>PPCL_NG!S44</f>
        <v>45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136.11000000000001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62.91</v>
      </c>
      <c r="AB44" s="75">
        <f>-STOA!Q44</f>
        <v>0</v>
      </c>
      <c r="AC44">
        <f t="shared" si="0"/>
        <v>2.3727908633512889</v>
      </c>
      <c r="AD44">
        <f t="shared" si="1"/>
        <v>267.26253451747698</v>
      </c>
      <c r="AE44">
        <f>'IDT-1'!E44</f>
        <v>0</v>
      </c>
      <c r="AF44" s="24"/>
      <c r="AG44">
        <f t="shared" si="2"/>
        <v>267.26253451747698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0.54918000000000011</v>
      </c>
      <c r="E45">
        <f>GT_NG!S45</f>
        <v>2.066145380828265</v>
      </c>
      <c r="F45">
        <f>GT_Spot!S45</f>
        <v>0</v>
      </c>
      <c r="G45">
        <f>PPCL_NG!S45</f>
        <v>45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136.11000000000001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62.91</v>
      </c>
      <c r="AB45" s="75">
        <f>-STOA!Q45</f>
        <v>0</v>
      </c>
      <c r="AC45">
        <f t="shared" si="0"/>
        <v>2.3727908633512889</v>
      </c>
      <c r="AD45">
        <f t="shared" si="1"/>
        <v>267.26253451747698</v>
      </c>
      <c r="AE45">
        <f>'IDT-1'!E45</f>
        <v>0</v>
      </c>
      <c r="AF45" s="24"/>
      <c r="AG45">
        <f t="shared" si="2"/>
        <v>267.26253451747698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0.54918000000000011</v>
      </c>
      <c r="E46">
        <f>GT_NG!S46</f>
        <v>2.066145380828265</v>
      </c>
      <c r="F46">
        <f>GT_Spot!S46</f>
        <v>0</v>
      </c>
      <c r="G46">
        <f>PPCL_NG!S46</f>
        <v>45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136.11000000000001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62.91</v>
      </c>
      <c r="AB46" s="75">
        <f>-STOA!Q46</f>
        <v>0</v>
      </c>
      <c r="AC46">
        <f t="shared" si="0"/>
        <v>2.3727908633512889</v>
      </c>
      <c r="AD46">
        <f t="shared" si="1"/>
        <v>267.26253451747698</v>
      </c>
      <c r="AE46">
        <f>'IDT-1'!E46</f>
        <v>0</v>
      </c>
      <c r="AF46" s="24"/>
      <c r="AG46">
        <f t="shared" si="2"/>
        <v>267.26253451747698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0.54918000000000011</v>
      </c>
      <c r="E47">
        <f>GT_NG!S47</f>
        <v>2.0657321801371902</v>
      </c>
      <c r="F47">
        <f>GT_Spot!S47</f>
        <v>0</v>
      </c>
      <c r="G47">
        <f>PPCL_NG!S47</f>
        <v>43.867169860009035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136.11000000000001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62.91</v>
      </c>
      <c r="AB47" s="75">
        <f>-STOA!Q47</f>
        <v>0</v>
      </c>
      <c r="AC47">
        <f t="shared" si="0"/>
        <v>2.3628183219532866</v>
      </c>
      <c r="AD47">
        <f t="shared" si="1"/>
        <v>266.13926371819292</v>
      </c>
      <c r="AE47">
        <f>'IDT-1'!E47</f>
        <v>0</v>
      </c>
      <c r="AF47" s="24"/>
      <c r="AG47">
        <f t="shared" si="2"/>
        <v>266.13926371819292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0.54918000000000011</v>
      </c>
      <c r="E48">
        <f>GT_NG!S48</f>
        <v>2.0657321801371902</v>
      </c>
      <c r="F48">
        <f>GT_Spot!S48</f>
        <v>0</v>
      </c>
      <c r="G48">
        <f>PPCL_NG!S48</f>
        <v>43.867169860009035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136.11000000000001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62.91</v>
      </c>
      <c r="AB48" s="75">
        <f>-STOA!Q48</f>
        <v>0</v>
      </c>
      <c r="AC48">
        <f t="shared" si="0"/>
        <v>2.3628183219532866</v>
      </c>
      <c r="AD48">
        <f t="shared" si="1"/>
        <v>266.13926371819292</v>
      </c>
      <c r="AE48">
        <f>'IDT-1'!E48</f>
        <v>0</v>
      </c>
      <c r="AF48" s="24"/>
      <c r="AG48">
        <f t="shared" si="2"/>
        <v>266.13926371819292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0.54918000000000011</v>
      </c>
      <c r="E49">
        <f>GT_NG!S49</f>
        <v>2.0657321801371902</v>
      </c>
      <c r="F49">
        <f>GT_Spot!S49</f>
        <v>0</v>
      </c>
      <c r="G49">
        <f>PPCL_NG!S49</f>
        <v>43.867169860009035</v>
      </c>
      <c r="H49">
        <f>PPCL_Spot!S49</f>
        <v>0</v>
      </c>
      <c r="I49">
        <f>Bawana_NG!S49</f>
        <v>22.999101597593846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136.11000000000001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62.91</v>
      </c>
      <c r="AB49" s="75">
        <f>-STOA!Q49</f>
        <v>0</v>
      </c>
      <c r="AC49">
        <f t="shared" si="0"/>
        <v>2.3628104160121124</v>
      </c>
      <c r="AD49">
        <f t="shared" si="1"/>
        <v>266.13837322172793</v>
      </c>
      <c r="AE49">
        <f>'IDT-1'!E49</f>
        <v>0</v>
      </c>
      <c r="AF49" s="24"/>
      <c r="AG49">
        <f t="shared" si="2"/>
        <v>266.13837322172793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0.54918000000000011</v>
      </c>
      <c r="E50">
        <f>GT_NG!S50</f>
        <v>2.0657321801371902</v>
      </c>
      <c r="F50">
        <f>GT_Spot!S50</f>
        <v>0</v>
      </c>
      <c r="G50">
        <f>PPCL_NG!S50</f>
        <v>43.867169860009035</v>
      </c>
      <c r="H50">
        <f>PPCL_Spot!S50</f>
        <v>0</v>
      </c>
      <c r="I50">
        <f>Bawana_NG!S50</f>
        <v>22.999101597593846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136.11000000000001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62.91</v>
      </c>
      <c r="AB50" s="75">
        <f>-STOA!Q50</f>
        <v>0</v>
      </c>
      <c r="AC50">
        <f t="shared" si="0"/>
        <v>2.3628104160121124</v>
      </c>
      <c r="AD50">
        <f t="shared" si="1"/>
        <v>266.13837322172793</v>
      </c>
      <c r="AE50">
        <f>'IDT-1'!E50</f>
        <v>0</v>
      </c>
      <c r="AF50" s="24"/>
      <c r="AG50">
        <f t="shared" si="2"/>
        <v>266.13837322172793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0.54918000000000011</v>
      </c>
      <c r="E51">
        <f>GT_NG!S51</f>
        <v>2.0657321801371902</v>
      </c>
      <c r="F51">
        <f>GT_Spot!S51</f>
        <v>0</v>
      </c>
      <c r="G51">
        <f>PPCL_NG!S51</f>
        <v>43.867169860009035</v>
      </c>
      <c r="H51">
        <f>PPCL_Spot!S51</f>
        <v>0</v>
      </c>
      <c r="I51">
        <f>Bawana_NG!S51</f>
        <v>22.999101597593846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136.11000000000001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62.91</v>
      </c>
      <c r="AB51" s="75">
        <f>-STOA!Q51</f>
        <v>0</v>
      </c>
      <c r="AC51">
        <f t="shared" si="0"/>
        <v>2.3628104160121124</v>
      </c>
      <c r="AD51">
        <f t="shared" si="1"/>
        <v>266.13837322172793</v>
      </c>
      <c r="AE51">
        <f>'IDT-1'!E51</f>
        <v>0</v>
      </c>
      <c r="AF51" s="24"/>
      <c r="AG51">
        <f t="shared" si="2"/>
        <v>266.13837322172793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0.54918000000000011</v>
      </c>
      <c r="E52">
        <f>GT_NG!S52</f>
        <v>2.0657321801371902</v>
      </c>
      <c r="F52">
        <f>GT_Spot!S52</f>
        <v>0</v>
      </c>
      <c r="G52">
        <f>PPCL_NG!S52</f>
        <v>43.867169860009035</v>
      </c>
      <c r="H52">
        <f>PPCL_Spot!S52</f>
        <v>0</v>
      </c>
      <c r="I52">
        <f>Bawana_NG!S52</f>
        <v>22.999101597593846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136.11000000000001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62.91</v>
      </c>
      <c r="AB52" s="75">
        <f>-STOA!Q52</f>
        <v>0</v>
      </c>
      <c r="AC52">
        <f t="shared" si="0"/>
        <v>2.3628104160121124</v>
      </c>
      <c r="AD52">
        <f t="shared" si="1"/>
        <v>266.13837322172793</v>
      </c>
      <c r="AE52">
        <f>'IDT-1'!E52</f>
        <v>0</v>
      </c>
      <c r="AF52" s="24"/>
      <c r="AG52">
        <f t="shared" si="2"/>
        <v>266.13837322172793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0.54918000000000011</v>
      </c>
      <c r="E53">
        <f>GT_NG!S53</f>
        <v>2.0657321801371902</v>
      </c>
      <c r="F53">
        <f>GT_Spot!S53</f>
        <v>0</v>
      </c>
      <c r="G53">
        <f>PPCL_NG!S53</f>
        <v>44.147151796658271</v>
      </c>
      <c r="H53">
        <f>PPCL_Spot!S53</f>
        <v>0</v>
      </c>
      <c r="I53">
        <f>Bawana_NG!S53</f>
        <v>22.999101597593846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136.11000000000001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62.91</v>
      </c>
      <c r="AB53" s="75">
        <f>-STOA!Q53</f>
        <v>0</v>
      </c>
      <c r="AC53">
        <f t="shared" si="0"/>
        <v>2.3652742570546264</v>
      </c>
      <c r="AD53">
        <f t="shared" si="1"/>
        <v>266.41589131733468</v>
      </c>
      <c r="AE53">
        <f>'IDT-1'!E53</f>
        <v>0</v>
      </c>
      <c r="AF53" s="24"/>
      <c r="AG53">
        <f t="shared" si="2"/>
        <v>266.41589131733468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0.54918000000000011</v>
      </c>
      <c r="E54">
        <f>GT_NG!S54</f>
        <v>2.0652935751613892</v>
      </c>
      <c r="F54">
        <f>GT_Spot!S54</f>
        <v>0</v>
      </c>
      <c r="G54">
        <f>PPCL_NG!S54</f>
        <v>43.01</v>
      </c>
      <c r="H54">
        <f>PPCL_Spot!S54</f>
        <v>0</v>
      </c>
      <c r="I54">
        <f>Bawana_NG!S54</f>
        <v>22.999101597593846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136.11000000000001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62.91</v>
      </c>
      <c r="AB54" s="75">
        <f>-STOA!Q54</f>
        <v>0</v>
      </c>
      <c r="AC54">
        <f t="shared" si="0"/>
        <v>2.3552634615202468</v>
      </c>
      <c r="AD54">
        <f t="shared" si="1"/>
        <v>265.28831171123505</v>
      </c>
      <c r="AE54">
        <f>'IDT-1'!E54</f>
        <v>0</v>
      </c>
      <c r="AF54" s="24"/>
      <c r="AG54">
        <f t="shared" si="2"/>
        <v>265.28831171123505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0.54918000000000011</v>
      </c>
      <c r="E55">
        <f>GT_NG!S55</f>
        <v>2.0652935751613892</v>
      </c>
      <c r="F55">
        <f>GT_Spot!S55</f>
        <v>0</v>
      </c>
      <c r="G55">
        <f>PPCL_NG!S55</f>
        <v>43.28286641499438</v>
      </c>
      <c r="H55">
        <f>PPCL_Spot!S55</f>
        <v>0</v>
      </c>
      <c r="I55">
        <f>Bawana_NG!S55</f>
        <v>22.999101597593846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136.11000000000001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62.91</v>
      </c>
      <c r="AB55" s="75">
        <f>-STOA!Q55</f>
        <v>0</v>
      </c>
      <c r="AC55">
        <f t="shared" si="0"/>
        <v>2.357664685972197</v>
      </c>
      <c r="AD55">
        <f t="shared" si="1"/>
        <v>265.55877690177743</v>
      </c>
      <c r="AE55">
        <f>'IDT-1'!E55</f>
        <v>0</v>
      </c>
      <c r="AF55" s="24"/>
      <c r="AG55">
        <f t="shared" si="2"/>
        <v>265.55877690177743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0.54918000000000011</v>
      </c>
      <c r="E56">
        <f>GT_NG!S56</f>
        <v>2.0652935751613892</v>
      </c>
      <c r="F56">
        <f>GT_Spot!S56</f>
        <v>0</v>
      </c>
      <c r="G56">
        <f>PPCL_NG!S56</f>
        <v>43.28286641499438</v>
      </c>
      <c r="H56">
        <f>PPCL_Spot!S56</f>
        <v>0</v>
      </c>
      <c r="I56">
        <f>Bawana_NG!S56</f>
        <v>22.999101597593846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136.11000000000001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62.91</v>
      </c>
      <c r="AB56" s="75">
        <f>-STOA!Q56</f>
        <v>0</v>
      </c>
      <c r="AC56">
        <f t="shared" si="0"/>
        <v>2.357664685972197</v>
      </c>
      <c r="AD56">
        <f t="shared" si="1"/>
        <v>265.55877690177743</v>
      </c>
      <c r="AE56">
        <f>'IDT-1'!E56</f>
        <v>0</v>
      </c>
      <c r="AF56" s="24"/>
      <c r="AG56">
        <f t="shared" si="2"/>
        <v>265.55877690177743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0.54918000000000011</v>
      </c>
      <c r="E57">
        <f>GT_NG!S57</f>
        <v>2.0652935751613892</v>
      </c>
      <c r="F57">
        <f>GT_Spot!S57</f>
        <v>0</v>
      </c>
      <c r="G57">
        <f>PPCL_NG!S57</f>
        <v>43.28286641499438</v>
      </c>
      <c r="H57">
        <f>PPCL_Spot!S57</f>
        <v>0</v>
      </c>
      <c r="I57">
        <f>Bawana_NG!S57</f>
        <v>22.999101597593846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136.11000000000001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62.91</v>
      </c>
      <c r="AB57" s="75">
        <f>-STOA!Q57</f>
        <v>0</v>
      </c>
      <c r="AC57">
        <f t="shared" si="0"/>
        <v>2.357664685972197</v>
      </c>
      <c r="AD57">
        <f t="shared" si="1"/>
        <v>265.55877690177743</v>
      </c>
      <c r="AE57">
        <f>'IDT-1'!E57</f>
        <v>0</v>
      </c>
      <c r="AF57" s="24"/>
      <c r="AG57">
        <f t="shared" si="2"/>
        <v>265.55877690177743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0.54918000000000011</v>
      </c>
      <c r="E58">
        <f>GT_NG!S58</f>
        <v>2.0652935751613892</v>
      </c>
      <c r="F58">
        <f>GT_Spot!S58</f>
        <v>0</v>
      </c>
      <c r="G58">
        <f>PPCL_NG!S58</f>
        <v>43.28286641499438</v>
      </c>
      <c r="H58">
        <f>PPCL_Spot!S58</f>
        <v>0</v>
      </c>
      <c r="I58">
        <f>Bawana_NG!S58</f>
        <v>22.999101597593846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136.11000000000001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62.91</v>
      </c>
      <c r="AB58" s="75">
        <f>-STOA!Q58</f>
        <v>0</v>
      </c>
      <c r="AC58">
        <f t="shared" si="0"/>
        <v>2.357664685972197</v>
      </c>
      <c r="AD58">
        <f t="shared" si="1"/>
        <v>265.55877690177743</v>
      </c>
      <c r="AE58">
        <f>'IDT-1'!E58</f>
        <v>0</v>
      </c>
      <c r="AF58" s="24"/>
      <c r="AG58">
        <f t="shared" si="2"/>
        <v>265.55877690177743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0.54918000000000011</v>
      </c>
      <c r="E59">
        <f>GT_NG!S59</f>
        <v>2.0652935751613892</v>
      </c>
      <c r="F59">
        <f>GT_Spot!S59</f>
        <v>0</v>
      </c>
      <c r="G59">
        <f>PPCL_NG!S59</f>
        <v>42.437151869002079</v>
      </c>
      <c r="H59">
        <f>PPCL_Spot!S59</f>
        <v>0</v>
      </c>
      <c r="I59">
        <f>Bawana_NG!S59</f>
        <v>22.999101597593846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136.11000000000001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62.91</v>
      </c>
      <c r="AB59" s="75">
        <f>-STOA!Q59</f>
        <v>0</v>
      </c>
      <c r="AC59">
        <f t="shared" si="0"/>
        <v>2.3502223979674648</v>
      </c>
      <c r="AD59">
        <f t="shared" si="1"/>
        <v>264.72050464378987</v>
      </c>
      <c r="AE59">
        <f>'IDT-1'!E59</f>
        <v>0</v>
      </c>
      <c r="AF59" s="24"/>
      <c r="AG59">
        <f t="shared" si="2"/>
        <v>264.72050464378987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0.54918000000000011</v>
      </c>
      <c r="E60">
        <f>GT_NG!S60</f>
        <v>2.0652935751613892</v>
      </c>
      <c r="F60">
        <f>GT_Spot!S60</f>
        <v>0</v>
      </c>
      <c r="G60">
        <f>PPCL_NG!S60</f>
        <v>42.17</v>
      </c>
      <c r="H60">
        <f>PPCL_Spot!S60</f>
        <v>0</v>
      </c>
      <c r="I60">
        <f>Bawana_NG!S60</f>
        <v>22.999101597593846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136.11000000000001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62.91</v>
      </c>
      <c r="AB60" s="75">
        <f>-STOA!Q60</f>
        <v>0</v>
      </c>
      <c r="AC60">
        <f t="shared" si="0"/>
        <v>2.3478714615202465</v>
      </c>
      <c r="AD60">
        <f t="shared" si="1"/>
        <v>264.455703711235</v>
      </c>
      <c r="AE60">
        <f>'IDT-1'!E60</f>
        <v>0</v>
      </c>
      <c r="AF60" s="24"/>
      <c r="AG60">
        <f t="shared" si="2"/>
        <v>264.455703711235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0.54918000000000011</v>
      </c>
      <c r="E61">
        <f>GT_NG!S61</f>
        <v>2.0652935751613892</v>
      </c>
      <c r="F61">
        <f>GT_Spot!S61</f>
        <v>0</v>
      </c>
      <c r="G61">
        <f>PPCL_NG!S61</f>
        <v>42.17</v>
      </c>
      <c r="H61">
        <f>PPCL_Spot!S61</f>
        <v>0</v>
      </c>
      <c r="I61">
        <f>Bawana_NG!S61</f>
        <v>22.999101597593846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136.11000000000001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62.91</v>
      </c>
      <c r="AB61" s="75">
        <f>-STOA!Q61</f>
        <v>0</v>
      </c>
      <c r="AC61">
        <f t="shared" si="0"/>
        <v>2.3478714615202465</v>
      </c>
      <c r="AD61">
        <f t="shared" si="1"/>
        <v>264.455703711235</v>
      </c>
      <c r="AE61">
        <f>'IDT-1'!E61</f>
        <v>0</v>
      </c>
      <c r="AF61" s="24"/>
      <c r="AG61">
        <f t="shared" si="2"/>
        <v>264.455703711235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0.54918000000000011</v>
      </c>
      <c r="E62">
        <f>GT_NG!S62</f>
        <v>2.0652935751613892</v>
      </c>
      <c r="F62">
        <f>GT_Spot!S62</f>
        <v>0</v>
      </c>
      <c r="G62">
        <f>PPCL_NG!S62</f>
        <v>42.17</v>
      </c>
      <c r="H62">
        <f>PPCL_Spot!S62</f>
        <v>0</v>
      </c>
      <c r="I62">
        <f>Bawana_NG!S62</f>
        <v>22.999101597593846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136.11000000000001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62.91</v>
      </c>
      <c r="AB62" s="75">
        <f>-STOA!Q62</f>
        <v>0</v>
      </c>
      <c r="AC62">
        <f t="shared" si="0"/>
        <v>2.3478714615202465</v>
      </c>
      <c r="AD62">
        <f t="shared" si="1"/>
        <v>264.455703711235</v>
      </c>
      <c r="AE62">
        <f>'IDT-1'!E62</f>
        <v>0</v>
      </c>
      <c r="AF62" s="24"/>
      <c r="AG62">
        <f t="shared" si="2"/>
        <v>264.455703711235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0.54918000000000011</v>
      </c>
      <c r="E63">
        <f>GT_NG!S63</f>
        <v>2.0652935751613892</v>
      </c>
      <c r="F63">
        <f>GT_Spot!S63</f>
        <v>0</v>
      </c>
      <c r="G63">
        <f>PPCL_NG!S63</f>
        <v>42.17</v>
      </c>
      <c r="H63">
        <f>PPCL_Spot!S63</f>
        <v>0</v>
      </c>
      <c r="I63">
        <f>Bawana_NG!S63</f>
        <v>22.999101597593846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136.11000000000001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62.91</v>
      </c>
      <c r="AB63" s="75">
        <f>-STOA!Q63</f>
        <v>0</v>
      </c>
      <c r="AC63">
        <f t="shared" si="0"/>
        <v>2.3478714615202465</v>
      </c>
      <c r="AD63">
        <f t="shared" si="1"/>
        <v>264.455703711235</v>
      </c>
      <c r="AE63">
        <f>'IDT-1'!E63</f>
        <v>0</v>
      </c>
      <c r="AF63" s="24"/>
      <c r="AG63">
        <f t="shared" si="2"/>
        <v>264.455703711235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0.54918000000000011</v>
      </c>
      <c r="E64">
        <f>GT_NG!S64</f>
        <v>2.0652935751613892</v>
      </c>
      <c r="F64">
        <f>GT_Spot!S64</f>
        <v>0</v>
      </c>
      <c r="G64">
        <f>PPCL_NG!S64</f>
        <v>42.17</v>
      </c>
      <c r="H64">
        <f>PPCL_Spot!S64</f>
        <v>0</v>
      </c>
      <c r="I64">
        <f>Bawana_NG!S64</f>
        <v>22.999101597593846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136.11000000000001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62.91</v>
      </c>
      <c r="AB64" s="75">
        <f>-STOA!Q64</f>
        <v>0</v>
      </c>
      <c r="AC64">
        <f t="shared" si="0"/>
        <v>2.3478714615202465</v>
      </c>
      <c r="AD64">
        <f t="shared" si="1"/>
        <v>264.455703711235</v>
      </c>
      <c r="AE64">
        <f>'IDT-1'!E64</f>
        <v>0</v>
      </c>
      <c r="AF64" s="24"/>
      <c r="AG64">
        <f t="shared" si="2"/>
        <v>264.455703711235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0.54918000000000011</v>
      </c>
      <c r="E65">
        <f>GT_NG!S65</f>
        <v>2.0652935751613892</v>
      </c>
      <c r="F65">
        <f>GT_Spot!S65</f>
        <v>0</v>
      </c>
      <c r="G65">
        <f>PPCL_NG!S65</f>
        <v>42.707133749412797</v>
      </c>
      <c r="H65">
        <f>PPCL_Spot!S65</f>
        <v>0</v>
      </c>
      <c r="I65">
        <f>Bawana_NG!S65</f>
        <v>22.999101597593846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136.11000000000001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62.91</v>
      </c>
      <c r="AB65" s="75">
        <f>-STOA!Q65</f>
        <v>0</v>
      </c>
      <c r="AC65">
        <f t="shared" si="0"/>
        <v>2.3525982385150788</v>
      </c>
      <c r="AD65">
        <f t="shared" si="1"/>
        <v>264.98811068365291</v>
      </c>
      <c r="AE65">
        <f>'IDT-1'!E65</f>
        <v>0</v>
      </c>
      <c r="AF65" s="24"/>
      <c r="AG65">
        <f t="shared" si="2"/>
        <v>264.98811068365291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0.54918000000000011</v>
      </c>
      <c r="E66">
        <f>GT_NG!S66</f>
        <v>2.0652935751613892</v>
      </c>
      <c r="F66">
        <f>GT_Spot!S66</f>
        <v>0</v>
      </c>
      <c r="G66">
        <f>PPCL_NG!S66</f>
        <v>42.437151869002079</v>
      </c>
      <c r="H66">
        <f>PPCL_Spot!S66</f>
        <v>0</v>
      </c>
      <c r="I66">
        <f>Bawana_NG!S66</f>
        <v>22.999101597593846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136.11000000000001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62.91</v>
      </c>
      <c r="AB66" s="75">
        <f>-STOA!Q66</f>
        <v>0</v>
      </c>
      <c r="AC66">
        <f t="shared" si="0"/>
        <v>2.3502223979674648</v>
      </c>
      <c r="AD66">
        <f t="shared" si="1"/>
        <v>264.72050464378987</v>
      </c>
      <c r="AE66">
        <f>'IDT-1'!E66</f>
        <v>0</v>
      </c>
      <c r="AF66" s="24"/>
      <c r="AG66">
        <f t="shared" si="2"/>
        <v>264.72050464378987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0.54918000000000011</v>
      </c>
      <c r="E67">
        <f>GT_NG!S67</f>
        <v>2.0652935751613892</v>
      </c>
      <c r="F67">
        <f>GT_Spot!S67</f>
        <v>0</v>
      </c>
      <c r="G67">
        <f>PPCL_NG!S67</f>
        <v>36</v>
      </c>
      <c r="H67">
        <f>PPCL_Spot!S67</f>
        <v>0</v>
      </c>
      <c r="I67">
        <f>Bawana_NG!S67</f>
        <v>22.999101597593846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136.11000000000001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62.91</v>
      </c>
      <c r="AB67" s="75">
        <f>-STOA!Q67</f>
        <v>0</v>
      </c>
      <c r="AC67">
        <f t="shared" si="0"/>
        <v>2.2935754615202466</v>
      </c>
      <c r="AD67">
        <f t="shared" si="1"/>
        <v>258.33999971123507</v>
      </c>
      <c r="AE67">
        <f>'IDT-1'!E67</f>
        <v>0</v>
      </c>
      <c r="AF67" s="24"/>
      <c r="AG67">
        <f t="shared" si="2"/>
        <v>258.33999971123507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0.54918000000000011</v>
      </c>
      <c r="E68">
        <f>GT_NG!S68</f>
        <v>2.0652935751613892</v>
      </c>
      <c r="F68">
        <f>GT_Spot!S68</f>
        <v>0</v>
      </c>
      <c r="G68">
        <f>PPCL_NG!S68</f>
        <v>36</v>
      </c>
      <c r="H68">
        <f>PPCL_Spot!S68</f>
        <v>0</v>
      </c>
      <c r="I68">
        <f>Bawana_NG!S68</f>
        <v>22.999101597593846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136.11000000000001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62.91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2.2935754615202466</v>
      </c>
      <c r="AD68">
        <f t="shared" ref="AD68:AD98" si="4">SUM(B68:AB68,AI68:AR68)-AC68</f>
        <v>258.33999971123507</v>
      </c>
      <c r="AE68">
        <f>'IDT-1'!E68</f>
        <v>0</v>
      </c>
      <c r="AF68" s="24"/>
      <c r="AG68">
        <f t="shared" ref="AG68:AG98" si="5">SUM(AD68:AF68)+AT68</f>
        <v>258.33999971123507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0.54918000000000011</v>
      </c>
      <c r="E69">
        <f>GT_NG!S69</f>
        <v>2.0648271487472249</v>
      </c>
      <c r="F69">
        <f>GT_Spot!S69</f>
        <v>0</v>
      </c>
      <c r="G69">
        <f>PPCL_NG!S69</f>
        <v>37</v>
      </c>
      <c r="H69">
        <f>PPCL_Spot!S69</f>
        <v>0</v>
      </c>
      <c r="I69">
        <f>Bawana_NG!S69</f>
        <v>22.999101597593846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136.11000000000001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62.91</v>
      </c>
      <c r="AB69" s="75">
        <f>-STOA!Q69</f>
        <v>0</v>
      </c>
      <c r="AC69">
        <f t="shared" si="3"/>
        <v>2.3023713569678019</v>
      </c>
      <c r="AD69">
        <f t="shared" si="4"/>
        <v>259.33073738937333</v>
      </c>
      <c r="AE69">
        <f>'IDT-1'!E69</f>
        <v>0</v>
      </c>
      <c r="AF69" s="24"/>
      <c r="AG69">
        <f t="shared" si="5"/>
        <v>259.33073738937333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0.54918000000000011</v>
      </c>
      <c r="E70">
        <f>GT_NG!S70</f>
        <v>2.0648271487472249</v>
      </c>
      <c r="F70">
        <f>GT_Spot!S70</f>
        <v>0</v>
      </c>
      <c r="G70">
        <f>PPCL_NG!S70</f>
        <v>36</v>
      </c>
      <c r="H70">
        <f>PPCL_Spot!S70</f>
        <v>0</v>
      </c>
      <c r="I70">
        <f>Bawana_NG!S70</f>
        <v>22.999101597593846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136.11000000000001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62.91</v>
      </c>
      <c r="AB70" s="75">
        <f>-STOA!Q70</f>
        <v>0</v>
      </c>
      <c r="AC70">
        <f t="shared" si="3"/>
        <v>2.293571356967802</v>
      </c>
      <c r="AD70">
        <f t="shared" si="4"/>
        <v>258.33953738937333</v>
      </c>
      <c r="AE70">
        <f>'IDT-1'!E70</f>
        <v>0</v>
      </c>
      <c r="AF70" s="24"/>
      <c r="AG70">
        <f t="shared" si="5"/>
        <v>258.33953738937333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0.54918000000000011</v>
      </c>
      <c r="E71">
        <f>GT_NG!S71</f>
        <v>2.0338217570567716</v>
      </c>
      <c r="F71">
        <f>GT_Spot!S71</f>
        <v>0</v>
      </c>
      <c r="G71">
        <f>PPCL_NG!S71</f>
        <v>36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136.11000000000001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62.91</v>
      </c>
      <c r="AB71" s="75">
        <f>-STOA!Q71</f>
        <v>0</v>
      </c>
      <c r="AC71">
        <f t="shared" si="3"/>
        <v>2.4264704223538547</v>
      </c>
      <c r="AD71">
        <f t="shared" si="4"/>
        <v>243.17563293229674</v>
      </c>
      <c r="AE71">
        <f>'IDT-1'!E71</f>
        <v>0</v>
      </c>
      <c r="AF71" s="24"/>
      <c r="AG71">
        <f t="shared" si="5"/>
        <v>243.17563293229674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-15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0.54918000000000011</v>
      </c>
      <c r="E72">
        <f>GT_NG!S72</f>
        <v>2.0352413157085767</v>
      </c>
      <c r="F72">
        <f>GT_Spot!S72</f>
        <v>0</v>
      </c>
      <c r="G72">
        <f>PPCL_NG!S72</f>
        <v>36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136.11000000000001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62.91</v>
      </c>
      <c r="AB72" s="75">
        <f>-STOA!Q72</f>
        <v>0</v>
      </c>
      <c r="AC72">
        <f t="shared" si="3"/>
        <v>2.5596548273029209</v>
      </c>
      <c r="AD72">
        <f t="shared" si="4"/>
        <v>228.04386808599949</v>
      </c>
      <c r="AE72">
        <f>'IDT-1'!E72</f>
        <v>0</v>
      </c>
      <c r="AF72" s="24"/>
      <c r="AG72">
        <f t="shared" si="5"/>
        <v>228.04386808599949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-30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0.54918000000000011</v>
      </c>
      <c r="E73">
        <f>GT_NG!S73</f>
        <v>2.0648271487472249</v>
      </c>
      <c r="F73">
        <f>GT_Spot!S73</f>
        <v>0</v>
      </c>
      <c r="G73">
        <f>PPCL_NG!S73</f>
        <v>36</v>
      </c>
      <c r="H73">
        <f>PPCL_Spot!S73</f>
        <v>0</v>
      </c>
      <c r="I73">
        <f>Bawana_NG!S73</f>
        <v>19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136.11000000000001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62.91</v>
      </c>
      <c r="AB73" s="75">
        <f>-STOA!Q73</f>
        <v>0</v>
      </c>
      <c r="AC73">
        <f t="shared" si="3"/>
        <v>2.5247230885748353</v>
      </c>
      <c r="AD73">
        <f t="shared" si="4"/>
        <v>224.1092840601724</v>
      </c>
      <c r="AE73">
        <f>'IDT-1'!E73</f>
        <v>0</v>
      </c>
      <c r="AF73" s="24"/>
      <c r="AG73">
        <f t="shared" si="5"/>
        <v>224.1092840601724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-30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0.54918000000000011</v>
      </c>
      <c r="E74">
        <f>GT_NG!S74</f>
        <v>2.0648271487472249</v>
      </c>
      <c r="F74">
        <f>GT_Spot!S74</f>
        <v>0</v>
      </c>
      <c r="G74">
        <f>PPCL_NG!S74</f>
        <v>36</v>
      </c>
      <c r="H74">
        <f>PPCL_Spot!S74</f>
        <v>0</v>
      </c>
      <c r="I74">
        <f>Bawana_NG!S74</f>
        <v>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127.76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62.91</v>
      </c>
      <c r="AB74" s="75">
        <f>-STOA!Q74</f>
        <v>0</v>
      </c>
      <c r="AC74">
        <f t="shared" si="3"/>
        <v>2.4512430885748353</v>
      </c>
      <c r="AD74">
        <f t="shared" si="4"/>
        <v>215.83276406017239</v>
      </c>
      <c r="AE74">
        <f>'IDT-1'!E74</f>
        <v>0</v>
      </c>
      <c r="AF74" s="24"/>
      <c r="AG74">
        <f t="shared" si="5"/>
        <v>215.83276406017239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-30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0.54918000000000011</v>
      </c>
      <c r="E75">
        <f>GT_NG!S75</f>
        <v>2.0844758684291422</v>
      </c>
      <c r="F75">
        <f>GT_Spot!S75</f>
        <v>0</v>
      </c>
      <c r="G75">
        <f>PPCL_NG!S75</f>
        <v>34.540000000000006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125.83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62.91</v>
      </c>
      <c r="AB75" s="75">
        <f>-STOA!Q75</f>
        <v>0</v>
      </c>
      <c r="AC75">
        <f t="shared" si="3"/>
        <v>2.4215839973080362</v>
      </c>
      <c r="AD75">
        <f t="shared" si="4"/>
        <v>212.49207187112111</v>
      </c>
      <c r="AE75">
        <f>'IDT-1'!E75</f>
        <v>0</v>
      </c>
      <c r="AF75" s="24"/>
      <c r="AG75">
        <f t="shared" si="5"/>
        <v>212.49207187112111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0.54918000000000011</v>
      </c>
      <c r="E76">
        <f>GT_NG!S76</f>
        <v>2.0843423799582466</v>
      </c>
      <c r="F76">
        <f>GT_Spot!S76</f>
        <v>0</v>
      </c>
      <c r="G76">
        <f>PPCL_NG!S76</f>
        <v>34.540000000000006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123.89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62.91</v>
      </c>
      <c r="AB76" s="75">
        <f>-STOA!Q76</f>
        <v>0</v>
      </c>
      <c r="AC76">
        <f t="shared" si="3"/>
        <v>2.4045108226094922</v>
      </c>
      <c r="AD76">
        <f t="shared" si="4"/>
        <v>210.56901155734874</v>
      </c>
      <c r="AE76">
        <f>'IDT-1'!E76</f>
        <v>0</v>
      </c>
      <c r="AF76" s="24"/>
      <c r="AG76">
        <f t="shared" si="5"/>
        <v>210.56901155734874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0.54918000000000011</v>
      </c>
      <c r="E77">
        <f>GT_NG!S77</f>
        <v>2.0843423799582466</v>
      </c>
      <c r="F77">
        <f>GT_Spot!S77</f>
        <v>0</v>
      </c>
      <c r="G77">
        <f>PPCL_NG!S77</f>
        <v>34.540000000000006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121.96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62.91</v>
      </c>
      <c r="AB77" s="75">
        <f>-STOA!Q77</f>
        <v>0</v>
      </c>
      <c r="AC77">
        <f t="shared" si="3"/>
        <v>2.3875268226094923</v>
      </c>
      <c r="AD77">
        <f t="shared" si="4"/>
        <v>208.65599555734875</v>
      </c>
      <c r="AE77">
        <f>'IDT-1'!E77</f>
        <v>0</v>
      </c>
      <c r="AF77" s="24"/>
      <c r="AG77">
        <f t="shared" si="5"/>
        <v>208.65599555734875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0.54918000000000011</v>
      </c>
      <c r="E78">
        <f>GT_NG!S78</f>
        <v>2.0843423799582466</v>
      </c>
      <c r="F78">
        <f>GT_Spot!S78</f>
        <v>0</v>
      </c>
      <c r="G78">
        <f>PPCL_NG!S78</f>
        <v>34.540000000000006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120.02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62.91</v>
      </c>
      <c r="AB78" s="75">
        <f>-STOA!Q78</f>
        <v>0</v>
      </c>
      <c r="AC78">
        <f t="shared" si="3"/>
        <v>2.3704548226094921</v>
      </c>
      <c r="AD78">
        <f t="shared" si="4"/>
        <v>206.73306755734873</v>
      </c>
      <c r="AE78">
        <f>'IDT-1'!E78</f>
        <v>0</v>
      </c>
      <c r="AF78" s="24"/>
      <c r="AG78">
        <f t="shared" si="5"/>
        <v>206.73306755734873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-30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0.54918000000000011</v>
      </c>
      <c r="E79">
        <f>GT_NG!S79</f>
        <v>2.0844758684291422</v>
      </c>
      <c r="F79">
        <f>GT_Spot!S79</f>
        <v>0</v>
      </c>
      <c r="G79">
        <f>PPCL_NG!S79</f>
        <v>34.540000000000006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114.21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62.91</v>
      </c>
      <c r="AB79" s="75">
        <f>-STOA!Q79</f>
        <v>0</v>
      </c>
      <c r="AC79">
        <f t="shared" si="3"/>
        <v>2.3637186349190125</v>
      </c>
      <c r="AD79">
        <f t="shared" si="4"/>
        <v>195.92993723351012</v>
      </c>
      <c r="AE79">
        <f>'IDT-1'!E79</f>
        <v>0</v>
      </c>
      <c r="AF79" s="24"/>
      <c r="AG79">
        <f t="shared" si="5"/>
        <v>195.92993723351012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-35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0.54918000000000011</v>
      </c>
      <c r="E80">
        <f>GT_NG!S80</f>
        <v>2.0842166232261801</v>
      </c>
      <c r="F80">
        <f>GT_Spot!S80</f>
        <v>0</v>
      </c>
      <c r="G80">
        <f>PPCL_NG!S80</f>
        <v>34.540000000000006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110.34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62.91</v>
      </c>
      <c r="AB80" s="75">
        <f>-STOA!Q80</f>
        <v>0</v>
      </c>
      <c r="AC80">
        <f t="shared" si="3"/>
        <v>2.3296603535612266</v>
      </c>
      <c r="AD80">
        <f t="shared" si="4"/>
        <v>192.09373626966496</v>
      </c>
      <c r="AE80">
        <f>'IDT-1'!E80</f>
        <v>0</v>
      </c>
      <c r="AF80" s="24"/>
      <c r="AG80">
        <f t="shared" si="5"/>
        <v>192.09373626966496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-35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0.54918000000000011</v>
      </c>
      <c r="E81">
        <f>GT_NG!S81</f>
        <v>2.0842166232261801</v>
      </c>
      <c r="F81">
        <f>GT_Spot!S81</f>
        <v>0</v>
      </c>
      <c r="G81">
        <f>PPCL_NG!S81</f>
        <v>34.540000000000006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105.5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62.91</v>
      </c>
      <c r="AB81" s="75">
        <f>-STOA!Q81</f>
        <v>0</v>
      </c>
      <c r="AC81">
        <f t="shared" si="3"/>
        <v>2.3137027361278126</v>
      </c>
      <c r="AD81">
        <f t="shared" si="4"/>
        <v>184.26969388709836</v>
      </c>
      <c r="AE81">
        <f>'IDT-1'!E81</f>
        <v>0</v>
      </c>
      <c r="AF81" s="24"/>
      <c r="AG81">
        <f t="shared" si="5"/>
        <v>184.26969388709836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-38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0.54918000000000011</v>
      </c>
      <c r="E82">
        <f>GT_NG!S82</f>
        <v>2.0842166232261801</v>
      </c>
      <c r="F82">
        <f>GT_Spot!S82</f>
        <v>0</v>
      </c>
      <c r="G82">
        <f>PPCL_NG!S82</f>
        <v>39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102.6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62.91</v>
      </c>
      <c r="AB82" s="75">
        <f>-STOA!Q82</f>
        <v>0</v>
      </c>
      <c r="AC82">
        <f t="shared" si="3"/>
        <v>2.3274307361278126</v>
      </c>
      <c r="AD82">
        <f t="shared" si="4"/>
        <v>185.81596588709837</v>
      </c>
      <c r="AE82">
        <f>'IDT-1'!E82</f>
        <v>0</v>
      </c>
      <c r="AF82" s="24"/>
      <c r="AG82">
        <f t="shared" si="5"/>
        <v>185.81596588709837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-38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0.54918000000000011</v>
      </c>
      <c r="E83">
        <f>GT_NG!S83</f>
        <v>2.0842166232261801</v>
      </c>
      <c r="F83">
        <f>GT_Spot!S83</f>
        <v>0</v>
      </c>
      <c r="G83">
        <f>PPCL_NG!S83</f>
        <v>39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97.76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62.91</v>
      </c>
      <c r="AB83" s="75">
        <f>-STOA!Q83</f>
        <v>0</v>
      </c>
      <c r="AC83">
        <f t="shared" si="3"/>
        <v>2.2848387361278126</v>
      </c>
      <c r="AD83">
        <f t="shared" si="4"/>
        <v>181.01855788709835</v>
      </c>
      <c r="AE83">
        <f>'IDT-1'!E83</f>
        <v>0</v>
      </c>
      <c r="AF83" s="24"/>
      <c r="AG83">
        <f t="shared" si="5"/>
        <v>181.01855788709835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-38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0.54918000000000011</v>
      </c>
      <c r="E84">
        <f>GT_NG!S84</f>
        <v>2.0840979453982551</v>
      </c>
      <c r="F84">
        <f>GT_Spot!S84</f>
        <v>0</v>
      </c>
      <c r="G84">
        <f>PPCL_NG!S84</f>
        <v>39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93.89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62.91</v>
      </c>
      <c r="AB84" s="75">
        <f>-STOA!Q84</f>
        <v>0</v>
      </c>
      <c r="AC84">
        <f t="shared" si="3"/>
        <v>2.2507816917629269</v>
      </c>
      <c r="AD84">
        <f t="shared" si="4"/>
        <v>177.18249625363532</v>
      </c>
      <c r="AE84">
        <f>'IDT-1'!E84</f>
        <v>0</v>
      </c>
      <c r="AF84" s="24"/>
      <c r="AG84">
        <f t="shared" si="5"/>
        <v>177.18249625363532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-38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0.54918000000000011</v>
      </c>
      <c r="E85">
        <f>GT_NG!S85</f>
        <v>2.0840979453982551</v>
      </c>
      <c r="F85">
        <f>GT_Spot!S85</f>
        <v>0</v>
      </c>
      <c r="G85">
        <f>PPCL_NG!S85</f>
        <v>39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89.05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62.91</v>
      </c>
      <c r="AB85" s="75">
        <f>-STOA!Q85</f>
        <v>0</v>
      </c>
      <c r="AC85">
        <f t="shared" si="3"/>
        <v>2.2081896917629269</v>
      </c>
      <c r="AD85">
        <f t="shared" si="4"/>
        <v>172.38508825363533</v>
      </c>
      <c r="AE85">
        <f>'IDT-1'!E85</f>
        <v>0</v>
      </c>
      <c r="AF85" s="24"/>
      <c r="AG85">
        <f t="shared" si="5"/>
        <v>172.38508825363533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-38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0.54918000000000011</v>
      </c>
      <c r="E86">
        <f>GT_NG!S86</f>
        <v>2.0840979453982551</v>
      </c>
      <c r="F86">
        <f>GT_Spot!S86</f>
        <v>0</v>
      </c>
      <c r="G86">
        <f>PPCL_NG!S86</f>
        <v>40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87.11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62.91</v>
      </c>
      <c r="AB86" s="75">
        <f>-STOA!Q86</f>
        <v>0</v>
      </c>
      <c r="AC86">
        <f t="shared" si="3"/>
        <v>2.1999176917629271</v>
      </c>
      <c r="AD86">
        <f t="shared" si="4"/>
        <v>171.45336025363534</v>
      </c>
      <c r="AE86">
        <f>'IDT-1'!E86</f>
        <v>0</v>
      </c>
      <c r="AF86" s="24"/>
      <c r="AG86">
        <f t="shared" si="5"/>
        <v>171.45336025363534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-38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0.54918000000000011</v>
      </c>
      <c r="E87">
        <f>GT_NG!S87</f>
        <v>2.0840979453982551</v>
      </c>
      <c r="F87">
        <f>GT_Spot!S87</f>
        <v>0</v>
      </c>
      <c r="G87">
        <f>PPCL_NG!S87</f>
        <v>40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84.21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62.91</v>
      </c>
      <c r="AB87" s="75">
        <f>-STOA!Q87</f>
        <v>0</v>
      </c>
      <c r="AC87">
        <f t="shared" si="3"/>
        <v>2.1743976917629269</v>
      </c>
      <c r="AD87">
        <f t="shared" si="4"/>
        <v>168.57888025363533</v>
      </c>
      <c r="AE87">
        <f>'IDT-1'!E87</f>
        <v>0</v>
      </c>
      <c r="AF87" s="24"/>
      <c r="AG87">
        <f t="shared" si="5"/>
        <v>168.57888025363533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-38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0.54918000000000011</v>
      </c>
      <c r="E88">
        <f>GT_NG!S88</f>
        <v>2.0840979453982551</v>
      </c>
      <c r="F88">
        <f>GT_Spot!S88</f>
        <v>0</v>
      </c>
      <c r="G88">
        <f>PPCL_NG!S88</f>
        <v>40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82.27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62.91</v>
      </c>
      <c r="AB88" s="75">
        <f>-STOA!Q88</f>
        <v>0</v>
      </c>
      <c r="AC88">
        <f t="shared" si="3"/>
        <v>2.1573256917629271</v>
      </c>
      <c r="AD88">
        <f t="shared" si="4"/>
        <v>166.65595225363532</v>
      </c>
      <c r="AE88">
        <f>'IDT-1'!E88</f>
        <v>0</v>
      </c>
      <c r="AF88" s="24"/>
      <c r="AG88">
        <f t="shared" si="5"/>
        <v>166.65595225363532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-38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0.54918000000000011</v>
      </c>
      <c r="E89">
        <f>GT_NG!S89</f>
        <v>2.0840979453982551</v>
      </c>
      <c r="F89">
        <f>GT_Spot!S89</f>
        <v>0</v>
      </c>
      <c r="G89">
        <f>PPCL_NG!S89</f>
        <v>41</v>
      </c>
      <c r="H89">
        <f>PPCL_Spot!S89</f>
        <v>0</v>
      </c>
      <c r="I89">
        <f>Bawana_NG!S89</f>
        <v>19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62.91</v>
      </c>
      <c r="AB89" s="75">
        <f>-STOA!Q89</f>
        <v>0</v>
      </c>
      <c r="AC89">
        <f t="shared" si="3"/>
        <v>2.2112885844182939</v>
      </c>
      <c r="AD89">
        <f t="shared" si="4"/>
        <v>158.67198936097995</v>
      </c>
      <c r="AE89">
        <f>'IDT-1'!E89</f>
        <v>0</v>
      </c>
      <c r="AF89" s="24"/>
      <c r="AG89">
        <f t="shared" si="5"/>
        <v>158.67198936097995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-45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0.54918000000000011</v>
      </c>
      <c r="E90">
        <f>GT_NG!S90</f>
        <v>2.0834154351395733</v>
      </c>
      <c r="F90">
        <f>GT_Spot!S90</f>
        <v>0</v>
      </c>
      <c r="G90">
        <f>PPCL_NG!S90</f>
        <v>41</v>
      </c>
      <c r="H90">
        <f>PPCL_Spot!S90</f>
        <v>0</v>
      </c>
      <c r="I90">
        <f>Bawana_NG!S90</f>
        <v>19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78.400000000000006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62.91</v>
      </c>
      <c r="AB90" s="75">
        <f>-STOA!Q90</f>
        <v>0</v>
      </c>
      <c r="AC90">
        <f t="shared" si="3"/>
        <v>2.1942105783280179</v>
      </c>
      <c r="AD90">
        <f t="shared" si="4"/>
        <v>156.74838485681155</v>
      </c>
      <c r="AE90">
        <f>'IDT-1'!E90</f>
        <v>0</v>
      </c>
      <c r="AF90" s="24"/>
      <c r="AG90">
        <f t="shared" si="5"/>
        <v>156.74838485681155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-45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0.54918000000000011</v>
      </c>
      <c r="E91">
        <f>GT_NG!S91</f>
        <v>2.0834154351395733</v>
      </c>
      <c r="F91">
        <f>GT_Spot!S91</f>
        <v>0</v>
      </c>
      <c r="G91">
        <f>PPCL_NG!S91</f>
        <v>42</v>
      </c>
      <c r="H91">
        <f>PPCL_Spot!S91</f>
        <v>0</v>
      </c>
      <c r="I91">
        <f>Bawana_NG!S91</f>
        <v>19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77.430000000000007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62.91</v>
      </c>
      <c r="AB91" s="75">
        <f>-STOA!Q91</f>
        <v>0</v>
      </c>
      <c r="AC91">
        <f t="shared" si="3"/>
        <v>2.1944745783280175</v>
      </c>
      <c r="AD91">
        <f t="shared" si="4"/>
        <v>156.77812085681154</v>
      </c>
      <c r="AE91">
        <f>'IDT-1'!E91</f>
        <v>0</v>
      </c>
      <c r="AF91" s="24"/>
      <c r="AG91">
        <f t="shared" si="5"/>
        <v>156.77812085681154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-45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0.54918000000000011</v>
      </c>
      <c r="E92">
        <f>GT_NG!S92</f>
        <v>2.0834154351395733</v>
      </c>
      <c r="F92">
        <f>GT_Spot!S92</f>
        <v>0</v>
      </c>
      <c r="G92">
        <f>PPCL_NG!S92</f>
        <v>43</v>
      </c>
      <c r="H92">
        <f>PPCL_Spot!S92</f>
        <v>0</v>
      </c>
      <c r="I92">
        <f>Bawana_NG!S92</f>
        <v>19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75.5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62.91</v>
      </c>
      <c r="AB92" s="75">
        <f>-STOA!Q92</f>
        <v>0</v>
      </c>
      <c r="AC92">
        <f t="shared" si="3"/>
        <v>2.2306812159389944</v>
      </c>
      <c r="AD92">
        <f t="shared" si="4"/>
        <v>150.81191421920056</v>
      </c>
      <c r="AE92">
        <f>'IDT-1'!E92</f>
        <v>0</v>
      </c>
      <c r="AF92" s="24"/>
      <c r="AG92">
        <f t="shared" si="5"/>
        <v>150.81191421920056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-50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0.54918000000000011</v>
      </c>
      <c r="E93">
        <f>GT_NG!S93</f>
        <v>2.0834154351395733</v>
      </c>
      <c r="F93">
        <f>GT_Spot!S93</f>
        <v>0</v>
      </c>
      <c r="G93">
        <f>PPCL_NG!S93</f>
        <v>43</v>
      </c>
      <c r="H93">
        <f>PPCL_Spot!S93</f>
        <v>0</v>
      </c>
      <c r="I93">
        <f>Bawana_NG!S93</f>
        <v>19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74.53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62.91</v>
      </c>
      <c r="AB93" s="75">
        <f>-STOA!Q93</f>
        <v>0</v>
      </c>
      <c r="AC93">
        <f t="shared" si="3"/>
        <v>2.2221452159389941</v>
      </c>
      <c r="AD93">
        <f t="shared" si="4"/>
        <v>149.85045021920058</v>
      </c>
      <c r="AE93">
        <f>'IDT-1'!E93</f>
        <v>0</v>
      </c>
      <c r="AF93" s="24"/>
      <c r="AG93">
        <f t="shared" si="5"/>
        <v>149.85045021920058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0.54918000000000011</v>
      </c>
      <c r="E94">
        <f>GT_NG!S94</f>
        <v>2.0834154351395733</v>
      </c>
      <c r="F94">
        <f>GT_Spot!S94</f>
        <v>0</v>
      </c>
      <c r="G94">
        <f>PPCL_NG!S94</f>
        <v>43</v>
      </c>
      <c r="H94">
        <f>PPCL_Spot!S94</f>
        <v>0</v>
      </c>
      <c r="I94">
        <f>Bawana_NG!S94</f>
        <v>19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74.53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62.91</v>
      </c>
      <c r="AB94" s="75">
        <f>-STOA!Q94</f>
        <v>0</v>
      </c>
      <c r="AC94">
        <f t="shared" si="3"/>
        <v>2.2221452159389941</v>
      </c>
      <c r="AD94">
        <f t="shared" si="4"/>
        <v>149.85045021920058</v>
      </c>
      <c r="AE94">
        <f>'IDT-1'!E94</f>
        <v>0</v>
      </c>
      <c r="AF94" s="24"/>
      <c r="AG94">
        <f t="shared" si="5"/>
        <v>149.85045021920058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0.54918000000000011</v>
      </c>
      <c r="E95">
        <f>GT_NG!S95</f>
        <v>2.0834154351395733</v>
      </c>
      <c r="F95">
        <f>GT_Spot!S95</f>
        <v>0</v>
      </c>
      <c r="G95">
        <f>PPCL_NG!S95</f>
        <v>43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72.59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62.91</v>
      </c>
      <c r="AB95" s="75">
        <f>-STOA!Q95</f>
        <v>0</v>
      </c>
      <c r="AC95">
        <f t="shared" si="3"/>
        <v>2.2050732159389943</v>
      </c>
      <c r="AD95">
        <f t="shared" si="4"/>
        <v>147.92752221920057</v>
      </c>
      <c r="AE95">
        <f>'IDT-1'!E95</f>
        <v>0</v>
      </c>
      <c r="AF95" s="24"/>
      <c r="AG95">
        <f t="shared" si="5"/>
        <v>147.92752221920057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0.54918000000000011</v>
      </c>
      <c r="E96">
        <f>GT_NG!S96</f>
        <v>2.0834154351395733</v>
      </c>
      <c r="F96">
        <f>GT_Spot!S96</f>
        <v>0</v>
      </c>
      <c r="G96">
        <f>PPCL_NG!S96</f>
        <v>44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70.66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62.91</v>
      </c>
      <c r="AB96" s="75">
        <f>-STOA!Q96</f>
        <v>0</v>
      </c>
      <c r="AC96">
        <f t="shared" si="3"/>
        <v>2.1968892159389943</v>
      </c>
      <c r="AD96">
        <f t="shared" si="4"/>
        <v>147.00570621920056</v>
      </c>
      <c r="AE96">
        <f>'IDT-1'!E96</f>
        <v>0</v>
      </c>
      <c r="AF96" s="24"/>
      <c r="AG96">
        <f t="shared" si="5"/>
        <v>147.00570621920056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0.54918000000000011</v>
      </c>
      <c r="E97">
        <f>GT_NG!S97</f>
        <v>2.0834154351395733</v>
      </c>
      <c r="F97">
        <f>GT_Spot!S97</f>
        <v>0</v>
      </c>
      <c r="G97">
        <f>PPCL_NG!S97</f>
        <v>44</v>
      </c>
      <c r="H97">
        <f>PPCL_Spot!S97</f>
        <v>0</v>
      </c>
      <c r="I97">
        <f>Bawana_NG!S97</f>
        <v>19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70.66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62.91</v>
      </c>
      <c r="AB97" s="75">
        <f>-STOA!Q97</f>
        <v>0</v>
      </c>
      <c r="AC97">
        <f t="shared" si="3"/>
        <v>2.1968892159389943</v>
      </c>
      <c r="AD97">
        <f t="shared" si="4"/>
        <v>147.00570621920056</v>
      </c>
      <c r="AE97">
        <f>'IDT-1'!E97</f>
        <v>0</v>
      </c>
      <c r="AF97" s="24"/>
      <c r="AG97">
        <f t="shared" si="5"/>
        <v>147.00570621920056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0.54918000000000011</v>
      </c>
      <c r="E98">
        <f>GT_NG!S98</f>
        <v>2.0834154351395733</v>
      </c>
      <c r="F98">
        <f>GT_Spot!S98</f>
        <v>0</v>
      </c>
      <c r="G98">
        <f>PPCL_NG!S98</f>
        <v>44</v>
      </c>
      <c r="H98">
        <f>PPCL_Spot!S98</f>
        <v>0</v>
      </c>
      <c r="I98">
        <f>Bawana_NG!S98</f>
        <v>19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68.72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62.91</v>
      </c>
      <c r="AB98" s="75">
        <f>-STOA!Q98</f>
        <v>0</v>
      </c>
      <c r="AC98">
        <f t="shared" si="3"/>
        <v>2.1798172159389941</v>
      </c>
      <c r="AD98">
        <f t="shared" si="4"/>
        <v>145.08277821920058</v>
      </c>
      <c r="AE98">
        <f>'IDT-1'!E98</f>
        <v>0</v>
      </c>
      <c r="AF98" s="24"/>
      <c r="AG98">
        <f t="shared" si="5"/>
        <v>145.08277821920058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4.9830385989239896E-2</v>
      </c>
      <c r="F99">
        <f t="shared" si="6"/>
        <v>0</v>
      </c>
      <c r="G99">
        <f t="shared" si="6"/>
        <v>1.0364007685260268</v>
      </c>
      <c r="H99">
        <f t="shared" si="6"/>
        <v>0</v>
      </c>
      <c r="I99">
        <f t="shared" si="6"/>
        <v>0.48598941447599708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2.3096174999999994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1.5098399999999979</v>
      </c>
      <c r="AB99" s="75">
        <f t="shared" si="6"/>
        <v>0</v>
      </c>
      <c r="AC99">
        <f t="shared" si="6"/>
        <v>5.3276427635655807E-2</v>
      </c>
      <c r="AD99">
        <f t="shared" si="6"/>
        <v>4.7081500013556044</v>
      </c>
      <c r="AE99">
        <f t="shared" si="6"/>
        <v>0</v>
      </c>
      <c r="AG99">
        <f t="shared" si="6"/>
        <v>4.7081500013556044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-0.64349999999999996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400</v>
      </c>
    </row>
    <row r="102" spans="1:47">
      <c r="AT102" s="154">
        <f>SUMIF(AT3:AT98,"&lt;0",AT3:AT98)/4000</f>
        <v>0</v>
      </c>
      <c r="AU102" s="33" t="s">
        <v>401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45210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10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0.19905399257841494</v>
      </c>
      <c r="AD3">
        <f>SUM(B3:AB3,AI3:AR3)-AC3</f>
        <v>22.420717891332373</v>
      </c>
      <c r="AE3">
        <f>'IDT-1'!D3</f>
        <v>0</v>
      </c>
      <c r="AF3" s="24"/>
      <c r="AG3">
        <f>SUM(AD3:AF3)</f>
        <v>22.420717891332373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10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0.19905399257841494</v>
      </c>
      <c r="AD4">
        <f t="shared" ref="AD4:AD67" si="1">SUM(B4:AB4,AI4:AR4)-AC4</f>
        <v>22.420717891332373</v>
      </c>
      <c r="AE4">
        <f>'IDT-1'!D4</f>
        <v>0</v>
      </c>
      <c r="AF4" s="24"/>
      <c r="AG4">
        <f t="shared" ref="AG4:AG67" si="2">SUM(AD4:AF4)</f>
        <v>22.420717891332373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10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6.78</v>
      </c>
      <c r="AB5" s="75">
        <f>-STOA!R5</f>
        <v>0</v>
      </c>
      <c r="AC5">
        <f t="shared" si="0"/>
        <v>0.19905399257841494</v>
      </c>
      <c r="AD5">
        <f t="shared" si="1"/>
        <v>22.420717891332373</v>
      </c>
      <c r="AE5">
        <f>'IDT-1'!D5</f>
        <v>0</v>
      </c>
      <c r="AF5" s="24"/>
      <c r="AG5">
        <f t="shared" si="2"/>
        <v>22.420717891332373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10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6.78</v>
      </c>
      <c r="AB6" s="75">
        <f>-STOA!R6</f>
        <v>0</v>
      </c>
      <c r="AC6">
        <f t="shared" si="0"/>
        <v>0.19905399257841494</v>
      </c>
      <c r="AD6">
        <f t="shared" si="1"/>
        <v>22.420717891332373</v>
      </c>
      <c r="AE6">
        <f>'IDT-1'!D6</f>
        <v>0</v>
      </c>
      <c r="AF6" s="24"/>
      <c r="AG6">
        <f t="shared" si="2"/>
        <v>22.420717891332373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10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6.78</v>
      </c>
      <c r="AB7" s="75">
        <f>-STOA!R7</f>
        <v>0</v>
      </c>
      <c r="AC7">
        <f t="shared" si="0"/>
        <v>0.19905399257841494</v>
      </c>
      <c r="AD7">
        <f t="shared" si="1"/>
        <v>22.420717891332373</v>
      </c>
      <c r="AE7">
        <f>'IDT-1'!D7</f>
        <v>0</v>
      </c>
      <c r="AF7" s="24"/>
      <c r="AG7">
        <f t="shared" si="2"/>
        <v>22.420717891332373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10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6.78</v>
      </c>
      <c r="AB8" s="75">
        <f>-STOA!R8</f>
        <v>0</v>
      </c>
      <c r="AC8">
        <f t="shared" si="0"/>
        <v>0.19905399257841494</v>
      </c>
      <c r="AD8">
        <f t="shared" si="1"/>
        <v>22.420717891332373</v>
      </c>
      <c r="AE8">
        <f>'IDT-1'!D8</f>
        <v>0</v>
      </c>
      <c r="AF8" s="24"/>
      <c r="AG8">
        <f t="shared" si="2"/>
        <v>22.420717891332373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10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6.78</v>
      </c>
      <c r="AB9" s="75">
        <f>-STOA!R9</f>
        <v>0</v>
      </c>
      <c r="AC9">
        <f t="shared" si="0"/>
        <v>0.19905399257841494</v>
      </c>
      <c r="AD9">
        <f t="shared" si="1"/>
        <v>22.420717891332373</v>
      </c>
      <c r="AE9">
        <f>'IDT-1'!D9</f>
        <v>0</v>
      </c>
      <c r="AF9" s="24"/>
      <c r="AG9">
        <f t="shared" si="2"/>
        <v>22.420717891332373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10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6.78</v>
      </c>
      <c r="AB10" s="75">
        <f>-STOA!R10</f>
        <v>0</v>
      </c>
      <c r="AC10">
        <f t="shared" si="0"/>
        <v>0.19905399257841494</v>
      </c>
      <c r="AD10">
        <f t="shared" si="1"/>
        <v>22.420717891332373</v>
      </c>
      <c r="AE10">
        <f>'IDT-1'!D10</f>
        <v>0</v>
      </c>
      <c r="AF10" s="24"/>
      <c r="AG10">
        <f t="shared" si="2"/>
        <v>22.420717891332373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10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6.78</v>
      </c>
      <c r="AB11" s="75">
        <f>-STOA!R11</f>
        <v>0</v>
      </c>
      <c r="AC11">
        <f t="shared" si="0"/>
        <v>0.19905399257841494</v>
      </c>
      <c r="AD11">
        <f t="shared" si="1"/>
        <v>22.420717891332373</v>
      </c>
      <c r="AE11">
        <f>'IDT-1'!D11</f>
        <v>0</v>
      </c>
      <c r="AF11" s="24"/>
      <c r="AG11">
        <f t="shared" si="2"/>
        <v>22.420717891332373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10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6.78</v>
      </c>
      <c r="AB12" s="75">
        <f>-STOA!R12</f>
        <v>0</v>
      </c>
      <c r="AC12">
        <f t="shared" si="0"/>
        <v>0.19905399257841494</v>
      </c>
      <c r="AD12">
        <f t="shared" si="1"/>
        <v>22.420717891332373</v>
      </c>
      <c r="AE12">
        <f>'IDT-1'!D12</f>
        <v>0</v>
      </c>
      <c r="AF12" s="24"/>
      <c r="AG12">
        <f t="shared" si="2"/>
        <v>22.420717891332373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10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6.78</v>
      </c>
      <c r="AB13" s="75">
        <f>-STOA!R13</f>
        <v>0</v>
      </c>
      <c r="AC13">
        <f t="shared" si="0"/>
        <v>0.19905399257841494</v>
      </c>
      <c r="AD13">
        <f t="shared" si="1"/>
        <v>22.420717891332373</v>
      </c>
      <c r="AE13">
        <f>'IDT-1'!D13</f>
        <v>0</v>
      </c>
      <c r="AF13" s="24"/>
      <c r="AG13">
        <f t="shared" si="2"/>
        <v>22.420717891332373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10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6.78</v>
      </c>
      <c r="AB14" s="75">
        <f>-STOA!R14</f>
        <v>0</v>
      </c>
      <c r="AC14">
        <f t="shared" si="0"/>
        <v>0.19905399257841494</v>
      </c>
      <c r="AD14">
        <f t="shared" si="1"/>
        <v>22.420717891332373</v>
      </c>
      <c r="AE14">
        <f>'IDT-1'!D14</f>
        <v>0</v>
      </c>
      <c r="AF14" s="24"/>
      <c r="AG14">
        <f t="shared" si="2"/>
        <v>22.420717891332373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10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6.78</v>
      </c>
      <c r="AB15" s="75">
        <f>-STOA!R15</f>
        <v>0</v>
      </c>
      <c r="AC15">
        <f t="shared" si="0"/>
        <v>0.19905399257841494</v>
      </c>
      <c r="AD15">
        <f t="shared" si="1"/>
        <v>22.420717891332373</v>
      </c>
      <c r="AE15">
        <f>'IDT-1'!D15</f>
        <v>0</v>
      </c>
      <c r="AF15" s="24"/>
      <c r="AG15">
        <f t="shared" si="2"/>
        <v>22.420717891332373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10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6.78</v>
      </c>
      <c r="AB16" s="75">
        <f>-STOA!R16</f>
        <v>0</v>
      </c>
      <c r="AC16">
        <f t="shared" si="0"/>
        <v>0.19905399257841494</v>
      </c>
      <c r="AD16">
        <f t="shared" si="1"/>
        <v>22.420717891332373</v>
      </c>
      <c r="AE16">
        <f>'IDT-1'!D16</f>
        <v>0</v>
      </c>
      <c r="AF16" s="24"/>
      <c r="AG16">
        <f t="shared" si="2"/>
        <v>22.420717891332373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10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6.78</v>
      </c>
      <c r="AB17" s="75">
        <f>-STOA!R17</f>
        <v>0</v>
      </c>
      <c r="AC17">
        <f t="shared" si="0"/>
        <v>0.19905399257841494</v>
      </c>
      <c r="AD17">
        <f t="shared" si="1"/>
        <v>22.420717891332373</v>
      </c>
      <c r="AE17">
        <f>'IDT-1'!D17</f>
        <v>0</v>
      </c>
      <c r="AF17" s="24"/>
      <c r="AG17">
        <f t="shared" si="2"/>
        <v>22.420717891332373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10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6.78</v>
      </c>
      <c r="AB18" s="75">
        <f>-STOA!R18</f>
        <v>0</v>
      </c>
      <c r="AC18">
        <f t="shared" si="0"/>
        <v>0.19905399257841494</v>
      </c>
      <c r="AD18">
        <f t="shared" si="1"/>
        <v>22.420717891332373</v>
      </c>
      <c r="AE18">
        <f>'IDT-1'!D18</f>
        <v>0</v>
      </c>
      <c r="AF18" s="24"/>
      <c r="AG18">
        <f t="shared" si="2"/>
        <v>22.420717891332373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10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6.78</v>
      </c>
      <c r="AB19" s="75">
        <f>-STOA!R19</f>
        <v>0</v>
      </c>
      <c r="AC19">
        <f t="shared" si="0"/>
        <v>0.19905399257841494</v>
      </c>
      <c r="AD19">
        <f t="shared" si="1"/>
        <v>22.420717891332373</v>
      </c>
      <c r="AE19">
        <f>'IDT-1'!D19</f>
        <v>0</v>
      </c>
      <c r="AF19" s="24"/>
      <c r="AG19">
        <f t="shared" si="2"/>
        <v>22.420717891332373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10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6.78</v>
      </c>
      <c r="AB20" s="75">
        <f>-STOA!R20</f>
        <v>0</v>
      </c>
      <c r="AC20">
        <f t="shared" si="0"/>
        <v>0.19905399257841494</v>
      </c>
      <c r="AD20">
        <f t="shared" si="1"/>
        <v>22.420717891332373</v>
      </c>
      <c r="AE20">
        <f>'IDT-1'!D20</f>
        <v>0</v>
      </c>
      <c r="AF20" s="24"/>
      <c r="AG20">
        <f t="shared" si="2"/>
        <v>22.420717891332373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10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6.78</v>
      </c>
      <c r="AB21" s="75">
        <f>-STOA!R21</f>
        <v>0</v>
      </c>
      <c r="AC21">
        <f t="shared" si="0"/>
        <v>0.19905399257841494</v>
      </c>
      <c r="AD21">
        <f t="shared" si="1"/>
        <v>22.420717891332373</v>
      </c>
      <c r="AE21">
        <f>'IDT-1'!D21</f>
        <v>0</v>
      </c>
      <c r="AF21" s="24"/>
      <c r="AG21">
        <f t="shared" si="2"/>
        <v>22.420717891332373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10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6.78</v>
      </c>
      <c r="AB22" s="75">
        <f>-STOA!R22</f>
        <v>0</v>
      </c>
      <c r="AC22">
        <f t="shared" si="0"/>
        <v>0.19905399257841494</v>
      </c>
      <c r="AD22">
        <f t="shared" si="1"/>
        <v>22.420717891332373</v>
      </c>
      <c r="AE22">
        <f>'IDT-1'!D22</f>
        <v>0</v>
      </c>
      <c r="AF22" s="24"/>
      <c r="AG22">
        <f t="shared" si="2"/>
        <v>22.420717891332373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10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6.78</v>
      </c>
      <c r="AB23" s="75">
        <f>-STOA!R23</f>
        <v>0</v>
      </c>
      <c r="AC23">
        <f t="shared" si="0"/>
        <v>0.20054999257841494</v>
      </c>
      <c r="AD23">
        <f t="shared" si="1"/>
        <v>22.589221891332372</v>
      </c>
      <c r="AE23">
        <f>'IDT-1'!D23</f>
        <v>0</v>
      </c>
      <c r="AF23" s="24"/>
      <c r="AG23">
        <f t="shared" si="2"/>
        <v>22.589221891332372</v>
      </c>
      <c r="AI23" s="34">
        <f>PXIL!L23</f>
        <v>0</v>
      </c>
      <c r="AJ23" s="34">
        <f>PXIL!R23</f>
        <v>0</v>
      </c>
      <c r="AK23" s="34">
        <f>RTM_IEX!L23</f>
        <v>0.17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10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6.78</v>
      </c>
      <c r="AB24" s="75">
        <f>-STOA!R24</f>
        <v>0</v>
      </c>
      <c r="AC24">
        <f t="shared" si="0"/>
        <v>0.20107799257841494</v>
      </c>
      <c r="AD24">
        <f t="shared" si="1"/>
        <v>22.648693891332371</v>
      </c>
      <c r="AE24">
        <f>'IDT-1'!D24</f>
        <v>0</v>
      </c>
      <c r="AF24" s="24"/>
      <c r="AG24">
        <f t="shared" si="2"/>
        <v>22.648693891332371</v>
      </c>
      <c r="AI24" s="34">
        <f>PXIL!L24</f>
        <v>0</v>
      </c>
      <c r="AJ24" s="34">
        <f>PXIL!R24</f>
        <v>0</v>
      </c>
      <c r="AK24" s="34">
        <f>RTM_IEX!L24</f>
        <v>0.23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10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6.78</v>
      </c>
      <c r="AB25" s="75">
        <f>-STOA!R25</f>
        <v>0</v>
      </c>
      <c r="AC25">
        <f t="shared" si="0"/>
        <v>0.20178199257841495</v>
      </c>
      <c r="AD25">
        <f t="shared" si="1"/>
        <v>22.727989891332371</v>
      </c>
      <c r="AE25">
        <f>'IDT-1'!D25</f>
        <v>0</v>
      </c>
      <c r="AF25" s="24"/>
      <c r="AG25">
        <f t="shared" si="2"/>
        <v>22.727989891332371</v>
      </c>
      <c r="AI25" s="34">
        <f>PXIL!L25</f>
        <v>0</v>
      </c>
      <c r="AJ25" s="34">
        <f>PXIL!R25</f>
        <v>0</v>
      </c>
      <c r="AK25" s="34">
        <f>RTM_IEX!L25</f>
        <v>0.31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10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6.78</v>
      </c>
      <c r="AB26" s="75">
        <f>-STOA!R26</f>
        <v>0</v>
      </c>
      <c r="AC26">
        <f t="shared" si="0"/>
        <v>0.20266199257841494</v>
      </c>
      <c r="AD26">
        <f t="shared" si="1"/>
        <v>22.827109891332373</v>
      </c>
      <c r="AE26">
        <f>'IDT-1'!D26</f>
        <v>0</v>
      </c>
      <c r="AF26" s="24"/>
      <c r="AG26">
        <f t="shared" si="2"/>
        <v>22.827109891332373</v>
      </c>
      <c r="AI26" s="34">
        <f>PXIL!L26</f>
        <v>0</v>
      </c>
      <c r="AJ26" s="34">
        <f>PXIL!R26</f>
        <v>0</v>
      </c>
      <c r="AK26" s="34">
        <f>RTM_IEX!L26</f>
        <v>0.41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10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6.78</v>
      </c>
      <c r="AB27" s="75">
        <f>-STOA!R27</f>
        <v>0</v>
      </c>
      <c r="AC27">
        <f t="shared" si="0"/>
        <v>0.20301399257841493</v>
      </c>
      <c r="AD27">
        <f t="shared" si="1"/>
        <v>22.866757891332369</v>
      </c>
      <c r="AE27">
        <f>'IDT-1'!D27</f>
        <v>0</v>
      </c>
      <c r="AF27" s="24"/>
      <c r="AG27">
        <f t="shared" si="2"/>
        <v>22.866757891332369</v>
      </c>
      <c r="AI27" s="34">
        <f>PXIL!L27</f>
        <v>0</v>
      </c>
      <c r="AJ27" s="34">
        <f>PXIL!R27</f>
        <v>0</v>
      </c>
      <c r="AK27" s="34">
        <f>RTM_IEX!L27</f>
        <v>0.45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10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6.78</v>
      </c>
      <c r="AB28" s="75">
        <f>-STOA!R28</f>
        <v>0</v>
      </c>
      <c r="AC28">
        <f t="shared" si="0"/>
        <v>0.20362999257841494</v>
      </c>
      <c r="AD28">
        <f t="shared" si="1"/>
        <v>22.936141891332372</v>
      </c>
      <c r="AE28">
        <f>'IDT-1'!D28</f>
        <v>0</v>
      </c>
      <c r="AF28" s="24"/>
      <c r="AG28">
        <f t="shared" si="2"/>
        <v>22.936141891332372</v>
      </c>
      <c r="AI28" s="34">
        <f>PXIL!L28</f>
        <v>0</v>
      </c>
      <c r="AJ28" s="34">
        <f>PXIL!R28</f>
        <v>0</v>
      </c>
      <c r="AK28" s="34">
        <f>RTM_IEX!L28</f>
        <v>0.52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10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6.91</v>
      </c>
      <c r="AB29" s="75">
        <f>-STOA!R29</f>
        <v>0</v>
      </c>
      <c r="AC29">
        <f t="shared" si="0"/>
        <v>0.20336599257841492</v>
      </c>
      <c r="AD29">
        <f t="shared" si="1"/>
        <v>22.906405891332369</v>
      </c>
      <c r="AE29">
        <f>'IDT-1'!D29</f>
        <v>0</v>
      </c>
      <c r="AF29" s="24"/>
      <c r="AG29">
        <f t="shared" si="2"/>
        <v>22.906405891332369</v>
      </c>
      <c r="AI29" s="34">
        <f>PXIL!L29</f>
        <v>0</v>
      </c>
      <c r="AJ29" s="34">
        <f>PXIL!R29</f>
        <v>0</v>
      </c>
      <c r="AK29" s="34">
        <f>RTM_IEX!L29</f>
        <v>0.36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10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7.25</v>
      </c>
      <c r="AB30" s="75">
        <f>-STOA!R30</f>
        <v>0</v>
      </c>
      <c r="AC30">
        <f t="shared" si="0"/>
        <v>0.20635799257841492</v>
      </c>
      <c r="AD30">
        <f t="shared" si="1"/>
        <v>23.24341389133237</v>
      </c>
      <c r="AE30">
        <f>'IDT-1'!D30</f>
        <v>0</v>
      </c>
      <c r="AF30" s="24"/>
      <c r="AG30">
        <f t="shared" si="2"/>
        <v>23.24341389133237</v>
      </c>
      <c r="AI30" s="34">
        <f>PXIL!L30</f>
        <v>0</v>
      </c>
      <c r="AJ30" s="34">
        <f>PXIL!R30</f>
        <v>0</v>
      </c>
      <c r="AK30" s="34">
        <f>RTM_IEX!L30</f>
        <v>0.36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10</v>
      </c>
      <c r="H31">
        <f>PPCL_Spot!R31</f>
        <v>0</v>
      </c>
      <c r="I31">
        <f>Bawana_NG!R31</f>
        <v>6.38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7.6400000000000006</v>
      </c>
      <c r="AB31" s="75">
        <f>-STOA!R31</f>
        <v>0</v>
      </c>
      <c r="AC31">
        <f t="shared" si="0"/>
        <v>0.21498400000000001</v>
      </c>
      <c r="AD31">
        <f t="shared" si="1"/>
        <v>24.215015999999999</v>
      </c>
      <c r="AE31">
        <f>'IDT-1'!D31</f>
        <v>0</v>
      </c>
      <c r="AF31" s="24"/>
      <c r="AG31">
        <f t="shared" si="2"/>
        <v>24.215015999999999</v>
      </c>
      <c r="AI31" s="34">
        <f>PXIL!L31</f>
        <v>0</v>
      </c>
      <c r="AJ31" s="34">
        <f>PXIL!R31</f>
        <v>0</v>
      </c>
      <c r="AK31" s="34">
        <f>RTM_IEX!L31</f>
        <v>0.41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10</v>
      </c>
      <c r="H32">
        <f>PPCL_Spot!R32</f>
        <v>0</v>
      </c>
      <c r="I32">
        <f>Bawana_NG!R32</f>
        <v>6.38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8.1300000000000008</v>
      </c>
      <c r="AB32" s="75">
        <f>-STOA!R32</f>
        <v>0</v>
      </c>
      <c r="AC32">
        <f t="shared" si="0"/>
        <v>0.21964799999999998</v>
      </c>
      <c r="AD32">
        <f t="shared" si="1"/>
        <v>24.740351999999998</v>
      </c>
      <c r="AE32">
        <f>'IDT-1'!D32</f>
        <v>0</v>
      </c>
      <c r="AF32" s="24"/>
      <c r="AG32">
        <f t="shared" si="2"/>
        <v>24.740351999999998</v>
      </c>
      <c r="AI32" s="34">
        <f>PXIL!L32</f>
        <v>0</v>
      </c>
      <c r="AJ32" s="34">
        <f>PXIL!R32</f>
        <v>0</v>
      </c>
      <c r="AK32" s="34">
        <f>RTM_IEX!L32</f>
        <v>0.45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10</v>
      </c>
      <c r="H33">
        <f>PPCL_Spot!R33</f>
        <v>0</v>
      </c>
      <c r="I33">
        <f>Bawana_NG!R33</f>
        <v>6.38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8.69</v>
      </c>
      <c r="AB33" s="75">
        <f>-STOA!R33</f>
        <v>0</v>
      </c>
      <c r="AC33">
        <f t="shared" si="0"/>
        <v>0.22448800000000002</v>
      </c>
      <c r="AD33">
        <f t="shared" si="1"/>
        <v>25.285512000000001</v>
      </c>
      <c r="AE33">
        <f>'IDT-1'!D33</f>
        <v>0</v>
      </c>
      <c r="AF33" s="24"/>
      <c r="AG33">
        <f t="shared" si="2"/>
        <v>25.285512000000001</v>
      </c>
      <c r="AI33" s="34">
        <f>PXIL!L33</f>
        <v>0</v>
      </c>
      <c r="AJ33" s="34">
        <f>PXIL!R33</f>
        <v>0</v>
      </c>
      <c r="AK33" s="34">
        <f>RTM_IEX!L33</f>
        <v>0.44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10</v>
      </c>
      <c r="H34">
        <f>PPCL_Spot!R34</f>
        <v>0</v>
      </c>
      <c r="I34">
        <f>Bawana_NG!R34</f>
        <v>6.38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9.2899999999999991</v>
      </c>
      <c r="AB34" s="75">
        <f>-STOA!R34</f>
        <v>0</v>
      </c>
      <c r="AC34">
        <f t="shared" si="0"/>
        <v>0.22994399999999998</v>
      </c>
      <c r="AD34">
        <f t="shared" si="1"/>
        <v>25.900055999999999</v>
      </c>
      <c r="AE34">
        <f>'IDT-1'!D34</f>
        <v>0</v>
      </c>
      <c r="AF34" s="24"/>
      <c r="AG34">
        <f t="shared" si="2"/>
        <v>25.900055999999999</v>
      </c>
      <c r="AI34" s="34">
        <f>PXIL!L34</f>
        <v>0</v>
      </c>
      <c r="AJ34" s="34">
        <f>PXIL!R34</f>
        <v>0</v>
      </c>
      <c r="AK34" s="34">
        <f>RTM_IEX!L34</f>
        <v>0.46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10</v>
      </c>
      <c r="H35">
        <f>PPCL_Spot!R35</f>
        <v>0</v>
      </c>
      <c r="I35">
        <f>Bawana_NG!R35</f>
        <v>6.38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9.8800000000000008</v>
      </c>
      <c r="AB35" s="75">
        <f>-STOA!R35</f>
        <v>0</v>
      </c>
      <c r="AC35">
        <f t="shared" si="0"/>
        <v>0.23407999999999998</v>
      </c>
      <c r="AD35">
        <f t="shared" si="1"/>
        <v>26.365919999999999</v>
      </c>
      <c r="AE35">
        <f>'IDT-1'!D35</f>
        <v>0</v>
      </c>
      <c r="AF35" s="24"/>
      <c r="AG35">
        <f t="shared" si="2"/>
        <v>26.365919999999999</v>
      </c>
      <c r="AI35" s="34">
        <f>PXIL!L35</f>
        <v>0</v>
      </c>
      <c r="AJ35" s="34">
        <f>PXIL!R35</f>
        <v>0</v>
      </c>
      <c r="AK35" s="34">
        <f>RTM_IEX!L35</f>
        <v>0.34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10</v>
      </c>
      <c r="H36">
        <f>PPCL_Spot!R36</f>
        <v>0</v>
      </c>
      <c r="I36">
        <f>Bawana_NG!R36</f>
        <v>6.38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10.440000000000001</v>
      </c>
      <c r="AB36" s="75">
        <f>-STOA!R36</f>
        <v>0</v>
      </c>
      <c r="AC36">
        <f t="shared" si="0"/>
        <v>0.239536</v>
      </c>
      <c r="AD36">
        <f t="shared" si="1"/>
        <v>26.980463999999998</v>
      </c>
      <c r="AE36">
        <f>'IDT-1'!D36</f>
        <v>0</v>
      </c>
      <c r="AF36" s="24"/>
      <c r="AG36">
        <f t="shared" si="2"/>
        <v>26.980463999999998</v>
      </c>
      <c r="AI36" s="34">
        <f>PXIL!L36</f>
        <v>0</v>
      </c>
      <c r="AJ36" s="34">
        <f>PXIL!R36</f>
        <v>0</v>
      </c>
      <c r="AK36" s="34">
        <f>RTM_IEX!L36</f>
        <v>0.4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10</v>
      </c>
      <c r="H37">
        <f>PPCL_Spot!R37</f>
        <v>0</v>
      </c>
      <c r="I37">
        <f>Bawana_NG!R37</f>
        <v>6.47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11.010000000000002</v>
      </c>
      <c r="AB37" s="75">
        <f>-STOA!R37</f>
        <v>0</v>
      </c>
      <c r="AC37">
        <f t="shared" si="0"/>
        <v>0.24728</v>
      </c>
      <c r="AD37">
        <f t="shared" si="1"/>
        <v>27.852720000000001</v>
      </c>
      <c r="AE37">
        <f>'IDT-1'!D37</f>
        <v>0</v>
      </c>
      <c r="AF37" s="24"/>
      <c r="AG37">
        <f t="shared" si="2"/>
        <v>27.852720000000001</v>
      </c>
      <c r="AI37" s="34">
        <f>PXIL!L37</f>
        <v>0</v>
      </c>
      <c r="AJ37" s="34">
        <f>PXIL!R37</f>
        <v>0</v>
      </c>
      <c r="AK37" s="34">
        <f>RTM_IEX!L37</f>
        <v>0.62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10</v>
      </c>
      <c r="H38">
        <f>PPCL_Spot!R38</f>
        <v>0</v>
      </c>
      <c r="I38">
        <f>Bawana_NG!R38</f>
        <v>6.47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11.59</v>
      </c>
      <c r="AB38" s="75">
        <f>-STOA!R38</f>
        <v>0</v>
      </c>
      <c r="AC38">
        <f t="shared" si="0"/>
        <v>0.25176799999999999</v>
      </c>
      <c r="AD38">
        <f t="shared" si="1"/>
        <v>28.358232000000001</v>
      </c>
      <c r="AE38">
        <f>'IDT-1'!D38</f>
        <v>0</v>
      </c>
      <c r="AF38" s="24"/>
      <c r="AG38">
        <f t="shared" si="2"/>
        <v>28.358232000000001</v>
      </c>
      <c r="AI38" s="34">
        <f>PXIL!L38</f>
        <v>0</v>
      </c>
      <c r="AJ38" s="34">
        <f>PXIL!R38</f>
        <v>0</v>
      </c>
      <c r="AK38" s="34">
        <f>RTM_IEX!L38</f>
        <v>0.55000000000000004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10</v>
      </c>
      <c r="H39">
        <f>PPCL_Spot!R39</f>
        <v>0</v>
      </c>
      <c r="I39">
        <f>Bawana_NG!R39</f>
        <v>6.47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12.120000000000001</v>
      </c>
      <c r="AB39" s="75">
        <f>-STOA!R39</f>
        <v>0</v>
      </c>
      <c r="AC39">
        <f t="shared" si="0"/>
        <v>0.25792800000000005</v>
      </c>
      <c r="AD39">
        <f t="shared" si="1"/>
        <v>29.052071999999999</v>
      </c>
      <c r="AE39">
        <f>'IDT-1'!D39</f>
        <v>0</v>
      </c>
      <c r="AF39" s="24"/>
      <c r="AG39">
        <f t="shared" si="2"/>
        <v>29.052071999999999</v>
      </c>
      <c r="AI39" s="34">
        <f>PXIL!L39</f>
        <v>0</v>
      </c>
      <c r="AJ39" s="34">
        <f>PXIL!R39</f>
        <v>0</v>
      </c>
      <c r="AK39" s="34">
        <f>RTM_IEX!L39</f>
        <v>0.72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10</v>
      </c>
      <c r="H40">
        <f>PPCL_Spot!R40</f>
        <v>0</v>
      </c>
      <c r="I40">
        <f>Bawana_NG!R40</f>
        <v>6.47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12.39</v>
      </c>
      <c r="AB40" s="75">
        <f>-STOA!R40</f>
        <v>0</v>
      </c>
      <c r="AC40">
        <f t="shared" si="0"/>
        <v>0.26144800000000001</v>
      </c>
      <c r="AD40">
        <f t="shared" si="1"/>
        <v>29.448551999999999</v>
      </c>
      <c r="AE40">
        <f>'IDT-1'!D40</f>
        <v>0</v>
      </c>
      <c r="AF40" s="24"/>
      <c r="AG40">
        <f t="shared" si="2"/>
        <v>29.448551999999999</v>
      </c>
      <c r="AI40" s="34">
        <f>PXIL!L40</f>
        <v>0</v>
      </c>
      <c r="AJ40" s="34">
        <f>PXIL!R40</f>
        <v>0</v>
      </c>
      <c r="AK40" s="34">
        <f>RTM_IEX!L40</f>
        <v>0.85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10</v>
      </c>
      <c r="H41">
        <f>PPCL_Spot!R41</f>
        <v>0</v>
      </c>
      <c r="I41">
        <f>Bawana_NG!R41</f>
        <v>6.47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12.59</v>
      </c>
      <c r="AB41" s="75">
        <f>-STOA!R41</f>
        <v>0</v>
      </c>
      <c r="AC41">
        <f t="shared" si="0"/>
        <v>0.261712</v>
      </c>
      <c r="AD41">
        <f t="shared" si="1"/>
        <v>29.478287999999999</v>
      </c>
      <c r="AE41">
        <f>'IDT-1'!D41</f>
        <v>0</v>
      </c>
      <c r="AF41" s="24"/>
      <c r="AG41">
        <f t="shared" si="2"/>
        <v>29.478287999999999</v>
      </c>
      <c r="AI41" s="34">
        <f>PXIL!L41</f>
        <v>0</v>
      </c>
      <c r="AJ41" s="34">
        <f>PXIL!R41</f>
        <v>0</v>
      </c>
      <c r="AK41" s="34">
        <f>RTM_IEX!L41</f>
        <v>0.68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10</v>
      </c>
      <c r="H42">
        <f>PPCL_Spot!R42</f>
        <v>0</v>
      </c>
      <c r="I42">
        <f>Bawana_NG!R42</f>
        <v>6.56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12.68</v>
      </c>
      <c r="AB42" s="75">
        <f>-STOA!R42</f>
        <v>0</v>
      </c>
      <c r="AC42">
        <f t="shared" si="0"/>
        <v>0.26267999999999997</v>
      </c>
      <c r="AD42">
        <f t="shared" si="1"/>
        <v>29.587319999999998</v>
      </c>
      <c r="AE42">
        <f>'IDT-1'!D42</f>
        <v>0</v>
      </c>
      <c r="AF42" s="24"/>
      <c r="AG42">
        <f t="shared" si="2"/>
        <v>29.587319999999998</v>
      </c>
      <c r="AI42" s="34">
        <f>PXIL!L42</f>
        <v>0</v>
      </c>
      <c r="AJ42" s="34">
        <f>PXIL!R42</f>
        <v>0</v>
      </c>
      <c r="AK42" s="34">
        <f>RTM_IEX!L42</f>
        <v>0.61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10</v>
      </c>
      <c r="H43">
        <f>PPCL_Spot!R43</f>
        <v>0</v>
      </c>
      <c r="I43">
        <f>Bawana_NG!R43</f>
        <v>5.89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12.97</v>
      </c>
      <c r="AB43" s="75">
        <f>-STOA!R43</f>
        <v>0</v>
      </c>
      <c r="AC43">
        <f t="shared" si="0"/>
        <v>0.260216</v>
      </c>
      <c r="AD43">
        <f t="shared" si="1"/>
        <v>29.309784000000001</v>
      </c>
      <c r="AE43">
        <f>'IDT-1'!D43</f>
        <v>0</v>
      </c>
      <c r="AF43" s="24"/>
      <c r="AG43">
        <f t="shared" si="2"/>
        <v>29.309784000000001</v>
      </c>
      <c r="AI43" s="34">
        <f>PXIL!L43</f>
        <v>0</v>
      </c>
      <c r="AJ43" s="34">
        <f>PXIL!R43</f>
        <v>0</v>
      </c>
      <c r="AK43" s="34">
        <f>RTM_IEX!L43</f>
        <v>0.71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10</v>
      </c>
      <c r="H44">
        <f>PPCL_Spot!R44</f>
        <v>0</v>
      </c>
      <c r="I44">
        <f>Bawana_NG!R44</f>
        <v>5.89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13.17</v>
      </c>
      <c r="AB44" s="75">
        <f>-STOA!R44</f>
        <v>0</v>
      </c>
      <c r="AC44">
        <f t="shared" si="0"/>
        <v>0.26153599999999999</v>
      </c>
      <c r="AD44">
        <f t="shared" si="1"/>
        <v>29.458464000000003</v>
      </c>
      <c r="AE44">
        <f>'IDT-1'!D44</f>
        <v>0</v>
      </c>
      <c r="AF44" s="24"/>
      <c r="AG44">
        <f t="shared" si="2"/>
        <v>29.458464000000003</v>
      </c>
      <c r="AI44" s="34">
        <f>PXIL!L44</f>
        <v>0</v>
      </c>
      <c r="AJ44" s="34">
        <f>PXIL!R44</f>
        <v>0</v>
      </c>
      <c r="AK44" s="34">
        <f>RTM_IEX!L44</f>
        <v>0.66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10</v>
      </c>
      <c r="H45">
        <f>PPCL_Spot!R45</f>
        <v>0</v>
      </c>
      <c r="I45">
        <f>Bawana_NG!R45</f>
        <v>5.89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13.36</v>
      </c>
      <c r="AB45" s="75">
        <f>-STOA!R45</f>
        <v>0</v>
      </c>
      <c r="AC45">
        <f t="shared" si="0"/>
        <v>0.26364799999999999</v>
      </c>
      <c r="AD45">
        <f t="shared" si="1"/>
        <v>29.696352000000001</v>
      </c>
      <c r="AE45">
        <f>'IDT-1'!D45</f>
        <v>0</v>
      </c>
      <c r="AF45" s="24"/>
      <c r="AG45">
        <f t="shared" si="2"/>
        <v>29.696352000000001</v>
      </c>
      <c r="AI45" s="34">
        <f>PXIL!L45</f>
        <v>0</v>
      </c>
      <c r="AJ45" s="34">
        <f>PXIL!R45</f>
        <v>0</v>
      </c>
      <c r="AK45" s="34">
        <f>RTM_IEX!L45</f>
        <v>0.71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10</v>
      </c>
      <c r="H46">
        <f>PPCL_Spot!R46</f>
        <v>0</v>
      </c>
      <c r="I46">
        <f>Bawana_NG!R46</f>
        <v>5.89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13.56</v>
      </c>
      <c r="AB46" s="75">
        <f>-STOA!R46</f>
        <v>0</v>
      </c>
      <c r="AC46">
        <f t="shared" si="0"/>
        <v>0.26505600000000007</v>
      </c>
      <c r="AD46">
        <f t="shared" si="1"/>
        <v>29.854944000000003</v>
      </c>
      <c r="AE46">
        <f>'IDT-1'!D46</f>
        <v>0</v>
      </c>
      <c r="AF46" s="24"/>
      <c r="AG46">
        <f t="shared" si="2"/>
        <v>29.854944000000003</v>
      </c>
      <c r="AI46" s="34">
        <f>PXIL!L46</f>
        <v>0</v>
      </c>
      <c r="AJ46" s="34">
        <f>PXIL!R46</f>
        <v>0</v>
      </c>
      <c r="AK46" s="34">
        <f>RTM_IEX!L46</f>
        <v>0.67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13.649119411650862</v>
      </c>
      <c r="H47">
        <f>PPCL_Spot!R47</f>
        <v>0</v>
      </c>
      <c r="I47">
        <f>Bawana_NG!R47</f>
        <v>5.89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13.75</v>
      </c>
      <c r="AB47" s="75">
        <f>-STOA!R47</f>
        <v>0</v>
      </c>
      <c r="AC47">
        <f t="shared" si="0"/>
        <v>0.30544025082252757</v>
      </c>
      <c r="AD47">
        <f t="shared" si="1"/>
        <v>34.403679160828332</v>
      </c>
      <c r="AE47">
        <f>'IDT-1'!D47</f>
        <v>0</v>
      </c>
      <c r="AF47" s="24"/>
      <c r="AG47">
        <f t="shared" si="2"/>
        <v>34.403679160828332</v>
      </c>
      <c r="AI47" s="34">
        <f>PXIL!L47</f>
        <v>0</v>
      </c>
      <c r="AJ47" s="34">
        <f>PXIL!R47</f>
        <v>0</v>
      </c>
      <c r="AK47" s="34">
        <f>RTM_IEX!L47</f>
        <v>1.42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13.649119411650862</v>
      </c>
      <c r="H48">
        <f>PPCL_Spot!R48</f>
        <v>0</v>
      </c>
      <c r="I48">
        <f>Bawana_NG!R48</f>
        <v>5.89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13.940000000000001</v>
      </c>
      <c r="AB48" s="75">
        <f>-STOA!R48</f>
        <v>0</v>
      </c>
      <c r="AC48">
        <f t="shared" si="0"/>
        <v>0.30711225082252763</v>
      </c>
      <c r="AD48">
        <f t="shared" si="1"/>
        <v>34.592007160828338</v>
      </c>
      <c r="AE48">
        <f>'IDT-1'!D48</f>
        <v>0</v>
      </c>
      <c r="AF48" s="24"/>
      <c r="AG48">
        <f t="shared" si="2"/>
        <v>34.592007160828338</v>
      </c>
      <c r="AI48" s="34">
        <f>PXIL!L48</f>
        <v>0</v>
      </c>
      <c r="AJ48" s="34">
        <f>PXIL!R48</f>
        <v>0</v>
      </c>
      <c r="AK48" s="34">
        <f>RTM_IEX!L48</f>
        <v>1.42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13.649119411650862</v>
      </c>
      <c r="H49">
        <f>PPCL_Spot!R49</f>
        <v>0</v>
      </c>
      <c r="I49">
        <f>Bawana_NG!R49</f>
        <v>5.859771102691302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14.04</v>
      </c>
      <c r="AB49" s="75">
        <f>-STOA!R49</f>
        <v>0</v>
      </c>
      <c r="AC49">
        <f t="shared" si="0"/>
        <v>0.30781423652621104</v>
      </c>
      <c r="AD49">
        <f t="shared" si="1"/>
        <v>34.671076277815949</v>
      </c>
      <c r="AE49">
        <f>'IDT-1'!D49</f>
        <v>0</v>
      </c>
      <c r="AF49" s="24"/>
      <c r="AG49">
        <f t="shared" si="2"/>
        <v>34.671076277815949</v>
      </c>
      <c r="AI49" s="34">
        <f>PXIL!L49</f>
        <v>0</v>
      </c>
      <c r="AJ49" s="34">
        <f>PXIL!R49</f>
        <v>0</v>
      </c>
      <c r="AK49" s="34">
        <f>RTM_IEX!L49</f>
        <v>1.43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13.649119411650862</v>
      </c>
      <c r="H50">
        <f>PPCL_Spot!R50</f>
        <v>0</v>
      </c>
      <c r="I50">
        <f>Bawana_NG!R50</f>
        <v>5.859771102691302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14.14</v>
      </c>
      <c r="AB50" s="75">
        <f>-STOA!R50</f>
        <v>0</v>
      </c>
      <c r="AC50">
        <f t="shared" si="0"/>
        <v>0.30851823652621102</v>
      </c>
      <c r="AD50">
        <f t="shared" si="1"/>
        <v>34.750372277815949</v>
      </c>
      <c r="AE50">
        <f>'IDT-1'!D50</f>
        <v>0</v>
      </c>
      <c r="AF50" s="24"/>
      <c r="AG50">
        <f t="shared" si="2"/>
        <v>34.750372277815949</v>
      </c>
      <c r="AI50" s="34">
        <f>PXIL!L50</f>
        <v>0</v>
      </c>
      <c r="AJ50" s="34">
        <f>PXIL!R50</f>
        <v>0</v>
      </c>
      <c r="AK50" s="34">
        <f>RTM_IEX!L50</f>
        <v>1.41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13.649119411650862</v>
      </c>
      <c r="H51">
        <f>PPCL_Spot!R51</f>
        <v>0</v>
      </c>
      <c r="I51">
        <f>Bawana_NG!R51</f>
        <v>5.859771102691302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14.33</v>
      </c>
      <c r="AB51" s="75">
        <f>-STOA!R51</f>
        <v>0</v>
      </c>
      <c r="AC51">
        <f t="shared" si="0"/>
        <v>0.30359023652621103</v>
      </c>
      <c r="AD51">
        <f t="shared" si="1"/>
        <v>34.195300277815946</v>
      </c>
      <c r="AE51">
        <f>'IDT-1'!D51</f>
        <v>0</v>
      </c>
      <c r="AF51" s="24"/>
      <c r="AG51">
        <f t="shared" si="2"/>
        <v>34.195300277815946</v>
      </c>
      <c r="AI51" s="34">
        <f>PXIL!L51</f>
        <v>0</v>
      </c>
      <c r="AJ51" s="34">
        <f>PXIL!R51</f>
        <v>0</v>
      </c>
      <c r="AK51" s="34">
        <f>RTM_IEX!L51</f>
        <v>0.66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13.649119411650862</v>
      </c>
      <c r="H52">
        <f>PPCL_Spot!R52</f>
        <v>0</v>
      </c>
      <c r="I52">
        <f>Bawana_NG!R52</f>
        <v>5.859771102691302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14.72</v>
      </c>
      <c r="AB52" s="75">
        <f>-STOA!R52</f>
        <v>0</v>
      </c>
      <c r="AC52">
        <f t="shared" si="0"/>
        <v>0.30719823652621103</v>
      </c>
      <c r="AD52">
        <f t="shared" si="1"/>
        <v>34.60169227781595</v>
      </c>
      <c r="AE52">
        <f>'IDT-1'!D52</f>
        <v>0</v>
      </c>
      <c r="AF52" s="24"/>
      <c r="AG52">
        <f t="shared" si="2"/>
        <v>34.60169227781595</v>
      </c>
      <c r="AI52" s="34">
        <f>PXIL!L52</f>
        <v>0</v>
      </c>
      <c r="AJ52" s="34">
        <f>PXIL!R52</f>
        <v>0</v>
      </c>
      <c r="AK52" s="34">
        <f>RTM_IEX!L52</f>
        <v>0.68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12.749177472421133</v>
      </c>
      <c r="H53">
        <f>PPCL_Spot!R53</f>
        <v>0</v>
      </c>
      <c r="I53">
        <f>Bawana_NG!R53</f>
        <v>5.859771102691302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14.91</v>
      </c>
      <c r="AB53" s="75">
        <f>-STOA!R53</f>
        <v>0</v>
      </c>
      <c r="AC53">
        <f t="shared" si="0"/>
        <v>0.29875074746098945</v>
      </c>
      <c r="AD53">
        <f t="shared" si="1"/>
        <v>33.650197827651439</v>
      </c>
      <c r="AE53">
        <f>'IDT-1'!D53</f>
        <v>0</v>
      </c>
      <c r="AF53" s="24"/>
      <c r="AG53">
        <f t="shared" si="2"/>
        <v>33.650197827651439</v>
      </c>
      <c r="AI53" s="34">
        <f>PXIL!L53</f>
        <v>0</v>
      </c>
      <c r="AJ53" s="34">
        <f>PXIL!R53</f>
        <v>0</v>
      </c>
      <c r="AK53" s="34">
        <f>RTM_IEX!L53</f>
        <v>0.43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12.42</v>
      </c>
      <c r="H54">
        <f>PPCL_Spot!R54</f>
        <v>0</v>
      </c>
      <c r="I54">
        <f>Bawana_NG!R54</f>
        <v>5.859771102691302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15.3</v>
      </c>
      <c r="AB54" s="75">
        <f>-STOA!R54</f>
        <v>0</v>
      </c>
      <c r="AC54">
        <f t="shared" si="0"/>
        <v>0.29858198570368349</v>
      </c>
      <c r="AD54">
        <f t="shared" si="1"/>
        <v>33.63118911698762</v>
      </c>
      <c r="AE54">
        <f>'IDT-1'!D54</f>
        <v>0</v>
      </c>
      <c r="AF54" s="24"/>
      <c r="AG54">
        <f t="shared" si="2"/>
        <v>33.63118911698762</v>
      </c>
      <c r="AI54" s="34">
        <f>PXIL!L54</f>
        <v>0</v>
      </c>
      <c r="AJ54" s="34">
        <f>PXIL!R54</f>
        <v>0</v>
      </c>
      <c r="AK54" s="34">
        <f>RTM_IEX!L54</f>
        <v>0.35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11.540764289025764</v>
      </c>
      <c r="H55">
        <f>PPCL_Spot!R55</f>
        <v>0</v>
      </c>
      <c r="I55">
        <f>Bawana_NG!R55</f>
        <v>5.859771102691302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15.68</v>
      </c>
      <c r="AB55" s="75">
        <f>-STOA!R55</f>
        <v>0</v>
      </c>
      <c r="AC55">
        <f t="shared" si="0"/>
        <v>0.29498071144711019</v>
      </c>
      <c r="AD55">
        <f t="shared" si="1"/>
        <v>33.225554680269951</v>
      </c>
      <c r="AE55">
        <f>'IDT-1'!D55</f>
        <v>0</v>
      </c>
      <c r="AF55" s="24"/>
      <c r="AG55">
        <f t="shared" si="2"/>
        <v>33.225554680269951</v>
      </c>
      <c r="AI55" s="34">
        <f>PXIL!L55</f>
        <v>0</v>
      </c>
      <c r="AJ55" s="34">
        <f>PXIL!R55</f>
        <v>0</v>
      </c>
      <c r="AK55" s="34">
        <f>RTM_IEX!L55</f>
        <v>0.44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11.540764289025764</v>
      </c>
      <c r="H56">
        <f>PPCL_Spot!R56</f>
        <v>0</v>
      </c>
      <c r="I56">
        <f>Bawana_NG!R56</f>
        <v>5.859771102691302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15.3</v>
      </c>
      <c r="AB56" s="75">
        <f>-STOA!R56</f>
        <v>0</v>
      </c>
      <c r="AC56">
        <f t="shared" si="0"/>
        <v>0.29234071144711021</v>
      </c>
      <c r="AD56">
        <f t="shared" si="1"/>
        <v>32.928194680269961</v>
      </c>
      <c r="AE56">
        <f>'IDT-1'!D56</f>
        <v>0</v>
      </c>
      <c r="AF56" s="24"/>
      <c r="AG56">
        <f t="shared" si="2"/>
        <v>32.928194680269961</v>
      </c>
      <c r="AI56" s="34">
        <f>PXIL!L56</f>
        <v>0</v>
      </c>
      <c r="AJ56" s="34">
        <f>PXIL!R56</f>
        <v>0</v>
      </c>
      <c r="AK56" s="34">
        <f>RTM_IEX!L56</f>
        <v>0.52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11.540764289025764</v>
      </c>
      <c r="H57">
        <f>PPCL_Spot!R57</f>
        <v>0</v>
      </c>
      <c r="I57">
        <f>Bawana_NG!R57</f>
        <v>5.859771102691302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14.52</v>
      </c>
      <c r="AB57" s="75">
        <f>-STOA!R57</f>
        <v>0</v>
      </c>
      <c r="AC57">
        <f t="shared" si="0"/>
        <v>0.28090071144711021</v>
      </c>
      <c r="AD57">
        <f t="shared" si="1"/>
        <v>31.639634680269957</v>
      </c>
      <c r="AE57">
        <f>'IDT-1'!D57</f>
        <v>0</v>
      </c>
      <c r="AF57" s="24"/>
      <c r="AG57">
        <f t="shared" si="2"/>
        <v>31.639634680269957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11.540764289025764</v>
      </c>
      <c r="H58">
        <f>PPCL_Spot!R58</f>
        <v>0</v>
      </c>
      <c r="I58">
        <f>Bawana_NG!R58</f>
        <v>5.859771102691302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13.940000000000001</v>
      </c>
      <c r="AB58" s="75">
        <f>-STOA!R58</f>
        <v>0</v>
      </c>
      <c r="AC58">
        <f t="shared" si="0"/>
        <v>0.27579671144711021</v>
      </c>
      <c r="AD58">
        <f t="shared" si="1"/>
        <v>31.064738680269958</v>
      </c>
      <c r="AE58">
        <f>'IDT-1'!D58</f>
        <v>0</v>
      </c>
      <c r="AF58" s="24"/>
      <c r="AG58">
        <f t="shared" si="2"/>
        <v>31.064738680269958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12.259177236427085</v>
      </c>
      <c r="H59">
        <f>PPCL_Spot!R59</f>
        <v>0</v>
      </c>
      <c r="I59">
        <f>Bawana_NG!R59</f>
        <v>5.859771102691302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13.75</v>
      </c>
      <c r="AB59" s="75">
        <f>-STOA!R59</f>
        <v>0</v>
      </c>
      <c r="AC59">
        <f t="shared" si="0"/>
        <v>0.2804467453842418</v>
      </c>
      <c r="AD59">
        <f t="shared" si="1"/>
        <v>31.588501593734144</v>
      </c>
      <c r="AE59">
        <f>'IDT-1'!D59</f>
        <v>0</v>
      </c>
      <c r="AF59" s="24"/>
      <c r="AG59">
        <f t="shared" si="2"/>
        <v>31.588501593734144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13.12</v>
      </c>
      <c r="H60">
        <f>PPCL_Spot!R60</f>
        <v>0</v>
      </c>
      <c r="I60">
        <f>Bawana_NG!R60</f>
        <v>5.859771102691302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13.46</v>
      </c>
      <c r="AB60" s="75">
        <f>-STOA!R60</f>
        <v>0</v>
      </c>
      <c r="AC60">
        <f t="shared" si="0"/>
        <v>0.28546998570368348</v>
      </c>
      <c r="AD60">
        <f t="shared" si="1"/>
        <v>32.154301116987618</v>
      </c>
      <c r="AE60">
        <f>'IDT-1'!D60</f>
        <v>0</v>
      </c>
      <c r="AF60" s="24"/>
      <c r="AG60">
        <f t="shared" si="2"/>
        <v>32.154301116987618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13.12</v>
      </c>
      <c r="H61">
        <f>PPCL_Spot!R61</f>
        <v>0</v>
      </c>
      <c r="I61">
        <f>Bawana_NG!R61</f>
        <v>5.859771102691302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13.07</v>
      </c>
      <c r="AB61" s="75">
        <f>-STOA!R61</f>
        <v>0</v>
      </c>
      <c r="AC61">
        <f t="shared" si="0"/>
        <v>0.28203798570368349</v>
      </c>
      <c r="AD61">
        <f t="shared" si="1"/>
        <v>31.767733116987618</v>
      </c>
      <c r="AE61">
        <f>'IDT-1'!D61</f>
        <v>0</v>
      </c>
      <c r="AF61" s="24"/>
      <c r="AG61">
        <f t="shared" si="2"/>
        <v>31.767733116987618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13.12</v>
      </c>
      <c r="H62">
        <f>PPCL_Spot!R62</f>
        <v>0</v>
      </c>
      <c r="I62">
        <f>Bawana_NG!R62</f>
        <v>5.859771102691302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</v>
      </c>
      <c r="AB62" s="75">
        <f>-STOA!R62</f>
        <v>0</v>
      </c>
      <c r="AC62">
        <f t="shared" si="0"/>
        <v>0.28142198570368349</v>
      </c>
      <c r="AD62">
        <f t="shared" si="1"/>
        <v>31.698349116987618</v>
      </c>
      <c r="AE62">
        <f>'IDT-1'!D62</f>
        <v>0</v>
      </c>
      <c r="AF62" s="24"/>
      <c r="AG62">
        <f t="shared" si="2"/>
        <v>31.698349116987618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13.12</v>
      </c>
      <c r="H63">
        <f>PPCL_Spot!R63</f>
        <v>0</v>
      </c>
      <c r="I63">
        <f>Bawana_NG!R63</f>
        <v>5.859771102691302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12.66</v>
      </c>
      <c r="AB63" s="75">
        <f>-STOA!R63</f>
        <v>0</v>
      </c>
      <c r="AC63">
        <f t="shared" si="0"/>
        <v>0.27842998570368349</v>
      </c>
      <c r="AD63">
        <f t="shared" si="1"/>
        <v>31.361341116987617</v>
      </c>
      <c r="AE63">
        <f>'IDT-1'!D63</f>
        <v>0</v>
      </c>
      <c r="AF63" s="24"/>
      <c r="AG63">
        <f t="shared" si="2"/>
        <v>31.361341116987617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13.12</v>
      </c>
      <c r="H64">
        <f>PPCL_Spot!R64</f>
        <v>0</v>
      </c>
      <c r="I64">
        <f>Bawana_NG!R64</f>
        <v>5.859771102691302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12.23</v>
      </c>
      <c r="AB64" s="75">
        <f>-STOA!R64</f>
        <v>0</v>
      </c>
      <c r="AC64">
        <f t="shared" si="0"/>
        <v>0.27464598570368348</v>
      </c>
      <c r="AD64">
        <f t="shared" si="1"/>
        <v>30.935125116987621</v>
      </c>
      <c r="AE64">
        <f>'IDT-1'!D64</f>
        <v>0</v>
      </c>
      <c r="AF64" s="24"/>
      <c r="AG64">
        <f t="shared" si="2"/>
        <v>30.935125116987621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11.389235621770352</v>
      </c>
      <c r="H65">
        <f>PPCL_Spot!R65</f>
        <v>0</v>
      </c>
      <c r="I65">
        <f>Bawana_NG!R65</f>
        <v>5.859771102691302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11.47</v>
      </c>
      <c r="AB65" s="75">
        <f>-STOA!R65</f>
        <v>0</v>
      </c>
      <c r="AC65">
        <f t="shared" si="0"/>
        <v>0.25272725917526262</v>
      </c>
      <c r="AD65">
        <f t="shared" si="1"/>
        <v>28.466279465286394</v>
      </c>
      <c r="AE65">
        <f>'IDT-1'!D65</f>
        <v>0</v>
      </c>
      <c r="AF65" s="24"/>
      <c r="AG65">
        <f t="shared" si="2"/>
        <v>28.466279465286394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12.259177236427085</v>
      </c>
      <c r="H66">
        <f>PPCL_Spot!R66</f>
        <v>0</v>
      </c>
      <c r="I66">
        <f>Bawana_NG!R66</f>
        <v>5.859771102691302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10.89</v>
      </c>
      <c r="AB66" s="75">
        <f>-STOA!R66</f>
        <v>0</v>
      </c>
      <c r="AC66">
        <f t="shared" si="0"/>
        <v>0.25527874538424183</v>
      </c>
      <c r="AD66">
        <f t="shared" si="1"/>
        <v>28.753669593734145</v>
      </c>
      <c r="AE66">
        <f>'IDT-1'!D66</f>
        <v>0</v>
      </c>
      <c r="AF66" s="24"/>
      <c r="AG66">
        <f t="shared" si="2"/>
        <v>28.753669593734145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13</v>
      </c>
      <c r="H67">
        <f>PPCL_Spot!R67</f>
        <v>0</v>
      </c>
      <c r="I67">
        <f>Bawana_NG!R67</f>
        <v>5.859771102691302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10.370000000000001</v>
      </c>
      <c r="AB67" s="75">
        <f>-STOA!R67</f>
        <v>0</v>
      </c>
      <c r="AC67">
        <f t="shared" si="0"/>
        <v>0.25722198570368349</v>
      </c>
      <c r="AD67">
        <f t="shared" si="1"/>
        <v>28.972549116987619</v>
      </c>
      <c r="AE67">
        <f>'IDT-1'!D67</f>
        <v>0</v>
      </c>
      <c r="AF67" s="24"/>
      <c r="AG67">
        <f t="shared" si="2"/>
        <v>28.972549116987619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13</v>
      </c>
      <c r="H68">
        <f>PPCL_Spot!R68</f>
        <v>0</v>
      </c>
      <c r="I68">
        <f>Bawana_NG!R68</f>
        <v>5.859771102691302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9.9700000000000006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0.25414198570368346</v>
      </c>
      <c r="AD68">
        <f t="shared" ref="AD68:AD98" si="4">SUM(B68:AB68,AI68:AR68)-AC68</f>
        <v>28.625629116987621</v>
      </c>
      <c r="AE68">
        <f>'IDT-1'!D68</f>
        <v>0</v>
      </c>
      <c r="AF68" s="24"/>
      <c r="AG68">
        <f t="shared" ref="AG68:AG98" si="5">SUM(AD68:AF68)</f>
        <v>28.625629116987621</v>
      </c>
      <c r="AI68" s="34">
        <f>PXIL!L68</f>
        <v>0</v>
      </c>
      <c r="AJ68" s="34">
        <f>PXIL!R68</f>
        <v>0</v>
      </c>
      <c r="AK68" s="34">
        <f>RTM_IEX!L68</f>
        <v>0.05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12</v>
      </c>
      <c r="H69">
        <f>PPCL_Spot!R69</f>
        <v>0</v>
      </c>
      <c r="I69">
        <f>Bawana_NG!R69</f>
        <v>5.859771102691302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9.3800000000000008</v>
      </c>
      <c r="AB69" s="75">
        <f>-STOA!R69</f>
        <v>0</v>
      </c>
      <c r="AC69">
        <f t="shared" si="3"/>
        <v>0.24041398570368347</v>
      </c>
      <c r="AD69">
        <f t="shared" si="4"/>
        <v>27.079357116987616</v>
      </c>
      <c r="AE69">
        <f>'IDT-1'!D69</f>
        <v>0</v>
      </c>
      <c r="AF69" s="24"/>
      <c r="AG69">
        <f t="shared" si="5"/>
        <v>27.079357116987616</v>
      </c>
      <c r="AI69" s="34">
        <f>PXIL!L69</f>
        <v>0</v>
      </c>
      <c r="AJ69" s="34">
        <f>PXIL!R69</f>
        <v>0</v>
      </c>
      <c r="AK69" s="34">
        <f>RTM_IEX!L69</f>
        <v>0.08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13</v>
      </c>
      <c r="H70">
        <f>PPCL_Spot!R70</f>
        <v>0</v>
      </c>
      <c r="I70">
        <f>Bawana_NG!R70</f>
        <v>5.859771102691302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8.6999999999999993</v>
      </c>
      <c r="AB70" s="75">
        <f>-STOA!R70</f>
        <v>0</v>
      </c>
      <c r="AC70">
        <f t="shared" si="3"/>
        <v>0.24349398570368344</v>
      </c>
      <c r="AD70">
        <f t="shared" si="4"/>
        <v>27.426277116987617</v>
      </c>
      <c r="AE70">
        <f>'IDT-1'!D70</f>
        <v>0</v>
      </c>
      <c r="AF70" s="24"/>
      <c r="AG70">
        <f t="shared" si="5"/>
        <v>27.426277116987617</v>
      </c>
      <c r="AI70" s="34">
        <f>PXIL!L70</f>
        <v>0</v>
      </c>
      <c r="AJ70" s="34">
        <f>PXIL!R70</f>
        <v>0</v>
      </c>
      <c r="AK70" s="34">
        <f>RTM_IEX!L70</f>
        <v>0.11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13</v>
      </c>
      <c r="H71">
        <f>PPCL_Spot!R71</f>
        <v>0</v>
      </c>
      <c r="I71">
        <f>Bawana_NG!R71</f>
        <v>5.859771102691302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8.14</v>
      </c>
      <c r="AB71" s="75">
        <f>-STOA!R71</f>
        <v>0</v>
      </c>
      <c r="AC71">
        <f t="shared" si="3"/>
        <v>0.23838998570368344</v>
      </c>
      <c r="AD71">
        <f t="shared" si="4"/>
        <v>26.851381116987618</v>
      </c>
      <c r="AE71">
        <f>'IDT-1'!D71</f>
        <v>0</v>
      </c>
      <c r="AF71" s="24"/>
      <c r="AG71">
        <f t="shared" si="5"/>
        <v>26.851381116987618</v>
      </c>
      <c r="AI71" s="34">
        <f>PXIL!L71</f>
        <v>0</v>
      </c>
      <c r="AJ71" s="34">
        <f>PXIL!R71</f>
        <v>0</v>
      </c>
      <c r="AK71" s="34">
        <f>RTM_IEX!L71</f>
        <v>0.09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13</v>
      </c>
      <c r="H72">
        <f>PPCL_Spot!R72</f>
        <v>0</v>
      </c>
      <c r="I72">
        <f>Bawana_NG!R72</f>
        <v>5.859771102691302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7.62</v>
      </c>
      <c r="AB72" s="75">
        <f>-STOA!R72</f>
        <v>0</v>
      </c>
      <c r="AC72">
        <f t="shared" si="3"/>
        <v>0.23372598570368347</v>
      </c>
      <c r="AD72">
        <f t="shared" si="4"/>
        <v>26.326045116987618</v>
      </c>
      <c r="AE72">
        <f>'IDT-1'!D72</f>
        <v>0</v>
      </c>
      <c r="AF72" s="24"/>
      <c r="AG72">
        <f t="shared" si="5"/>
        <v>26.326045116987618</v>
      </c>
      <c r="AI72" s="34">
        <f>PXIL!L72</f>
        <v>0</v>
      </c>
      <c r="AJ72" s="34">
        <f>PXIL!R72</f>
        <v>0</v>
      </c>
      <c r="AK72" s="34">
        <f>RTM_IEX!L72</f>
        <v>0.08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13</v>
      </c>
      <c r="H73">
        <f>PPCL_Spot!R73</f>
        <v>0</v>
      </c>
      <c r="I73">
        <f>Bawana_NG!R73</f>
        <v>6.07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7.21</v>
      </c>
      <c r="AB73" s="75">
        <f>-STOA!R73</f>
        <v>0</v>
      </c>
      <c r="AC73">
        <f t="shared" si="3"/>
        <v>0.23196800000000004</v>
      </c>
      <c r="AD73">
        <f t="shared" si="4"/>
        <v>26.128032000000001</v>
      </c>
      <c r="AE73">
        <f>'IDT-1'!D73</f>
        <v>0</v>
      </c>
      <c r="AF73" s="24"/>
      <c r="AG73">
        <f t="shared" si="5"/>
        <v>26.128032000000001</v>
      </c>
      <c r="AI73" s="34">
        <f>PXIL!L73</f>
        <v>0</v>
      </c>
      <c r="AJ73" s="34">
        <f>PXIL!R73</f>
        <v>0</v>
      </c>
      <c r="AK73" s="34">
        <f>RTM_IEX!L73</f>
        <v>0.08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13</v>
      </c>
      <c r="H74">
        <f>PPCL_Spot!R74</f>
        <v>0</v>
      </c>
      <c r="I74">
        <f>Bawana_NG!R74</f>
        <v>6.07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7.0100000000000007</v>
      </c>
      <c r="AB74" s="75">
        <f>-STOA!R74</f>
        <v>0</v>
      </c>
      <c r="AC74">
        <f t="shared" si="3"/>
        <v>0.23029600000000003</v>
      </c>
      <c r="AD74">
        <f t="shared" si="4"/>
        <v>25.939704000000003</v>
      </c>
      <c r="AE74">
        <f>'IDT-1'!D74</f>
        <v>0</v>
      </c>
      <c r="AF74" s="24"/>
      <c r="AG74">
        <f t="shared" si="5"/>
        <v>25.939704000000003</v>
      </c>
      <c r="AI74" s="34">
        <f>PXIL!L74</f>
        <v>0</v>
      </c>
      <c r="AJ74" s="34">
        <f>PXIL!R74</f>
        <v>0</v>
      </c>
      <c r="AK74" s="34">
        <f>RTM_IEX!L74</f>
        <v>0.09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15.790000000000003</v>
      </c>
      <c r="H75">
        <f>PPCL_Spot!R75</f>
        <v>0</v>
      </c>
      <c r="I75">
        <f>Bawana_NG!R75</f>
        <v>6.07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6.88</v>
      </c>
      <c r="AB75" s="75">
        <f>-STOA!R75</f>
        <v>0</v>
      </c>
      <c r="AC75">
        <f t="shared" si="3"/>
        <v>0.25388000000000005</v>
      </c>
      <c r="AD75">
        <f t="shared" si="4"/>
        <v>28.596120000000003</v>
      </c>
      <c r="AE75">
        <f>'IDT-1'!D75</f>
        <v>0</v>
      </c>
      <c r="AF75" s="24"/>
      <c r="AG75">
        <f t="shared" si="5"/>
        <v>28.596120000000003</v>
      </c>
      <c r="AI75" s="34">
        <f>PXIL!L75</f>
        <v>0</v>
      </c>
      <c r="AJ75" s="34">
        <f>PXIL!R75</f>
        <v>0</v>
      </c>
      <c r="AK75" s="34">
        <f>RTM_IEX!L75</f>
        <v>0.11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15.790000000000003</v>
      </c>
      <c r="H76">
        <f>PPCL_Spot!R76</f>
        <v>0</v>
      </c>
      <c r="I76">
        <f>Bawana_NG!R76</f>
        <v>6.07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6.78</v>
      </c>
      <c r="AB76" s="75">
        <f>-STOA!R76</f>
        <v>0</v>
      </c>
      <c r="AC76">
        <f t="shared" si="3"/>
        <v>0.25282400000000005</v>
      </c>
      <c r="AD76">
        <f t="shared" si="4"/>
        <v>28.477176000000004</v>
      </c>
      <c r="AE76">
        <f>'IDT-1'!D76</f>
        <v>0</v>
      </c>
      <c r="AF76" s="24"/>
      <c r="AG76">
        <f t="shared" si="5"/>
        <v>28.477176000000004</v>
      </c>
      <c r="AI76" s="34">
        <f>PXIL!L76</f>
        <v>0</v>
      </c>
      <c r="AJ76" s="34">
        <f>PXIL!R76</f>
        <v>0</v>
      </c>
      <c r="AK76" s="34">
        <f>RTM_IEX!L76</f>
        <v>0.09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15.790000000000003</v>
      </c>
      <c r="H77">
        <f>PPCL_Spot!R77</f>
        <v>0</v>
      </c>
      <c r="I77">
        <f>Bawana_NG!R77</f>
        <v>6.07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6.78</v>
      </c>
      <c r="AB77" s="75">
        <f>-STOA!R77</f>
        <v>0</v>
      </c>
      <c r="AC77">
        <f t="shared" si="3"/>
        <v>0.25264800000000004</v>
      </c>
      <c r="AD77">
        <f t="shared" si="4"/>
        <v>28.457352000000004</v>
      </c>
      <c r="AE77">
        <f>'IDT-1'!D77</f>
        <v>0</v>
      </c>
      <c r="AF77" s="24"/>
      <c r="AG77">
        <f t="shared" si="5"/>
        <v>28.457352000000004</v>
      </c>
      <c r="AI77" s="34">
        <f>PXIL!L77</f>
        <v>0</v>
      </c>
      <c r="AJ77" s="34">
        <f>PXIL!R77</f>
        <v>0</v>
      </c>
      <c r="AK77" s="34">
        <f>RTM_IEX!L77</f>
        <v>7.0000000000000007E-2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15.790000000000003</v>
      </c>
      <c r="H78">
        <f>PPCL_Spot!R78</f>
        <v>0</v>
      </c>
      <c r="I78">
        <f>Bawana_NG!R78</f>
        <v>6.07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6.78</v>
      </c>
      <c r="AB78" s="75">
        <f>-STOA!R78</f>
        <v>0</v>
      </c>
      <c r="AC78">
        <f t="shared" si="3"/>
        <v>0.25256000000000001</v>
      </c>
      <c r="AD78">
        <f t="shared" si="4"/>
        <v>28.447440000000004</v>
      </c>
      <c r="AE78">
        <f>'IDT-1'!D78</f>
        <v>0</v>
      </c>
      <c r="AF78" s="24"/>
      <c r="AG78">
        <f t="shared" si="5"/>
        <v>28.447440000000004</v>
      </c>
      <c r="AI78" s="34">
        <f>PXIL!L78</f>
        <v>0</v>
      </c>
      <c r="AJ78" s="34">
        <f>PXIL!R78</f>
        <v>0</v>
      </c>
      <c r="AK78" s="34">
        <f>RTM_IEX!L78</f>
        <v>0.06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15.790000000000003</v>
      </c>
      <c r="H79">
        <f>PPCL_Spot!R79</f>
        <v>0</v>
      </c>
      <c r="I79">
        <f>Bawana_NG!R79</f>
        <v>6.07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6.78</v>
      </c>
      <c r="AB79" s="75">
        <f>-STOA!R79</f>
        <v>0</v>
      </c>
      <c r="AC79">
        <f t="shared" si="3"/>
        <v>0.25264800000000004</v>
      </c>
      <c r="AD79">
        <f t="shared" si="4"/>
        <v>28.457352000000004</v>
      </c>
      <c r="AE79">
        <f>'IDT-1'!D79</f>
        <v>0</v>
      </c>
      <c r="AF79" s="24"/>
      <c r="AG79">
        <f t="shared" si="5"/>
        <v>28.457352000000004</v>
      </c>
      <c r="AI79" s="34">
        <f>PXIL!L79</f>
        <v>0</v>
      </c>
      <c r="AJ79" s="34">
        <f>PXIL!R79</f>
        <v>0</v>
      </c>
      <c r="AK79" s="34">
        <f>RTM_IEX!L79</f>
        <v>7.0000000000000007E-2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15.790000000000003</v>
      </c>
      <c r="H80">
        <f>PPCL_Spot!R80</f>
        <v>0</v>
      </c>
      <c r="I80">
        <f>Bawana_NG!R80</f>
        <v>6.07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6.78</v>
      </c>
      <c r="AB80" s="75">
        <f>-STOA!R80</f>
        <v>0</v>
      </c>
      <c r="AC80">
        <f t="shared" si="3"/>
        <v>0.25247200000000003</v>
      </c>
      <c r="AD80">
        <f t="shared" si="4"/>
        <v>28.437528000000004</v>
      </c>
      <c r="AE80">
        <f>'IDT-1'!D80</f>
        <v>0</v>
      </c>
      <c r="AF80" s="24"/>
      <c r="AG80">
        <f t="shared" si="5"/>
        <v>28.437528000000004</v>
      </c>
      <c r="AI80" s="34">
        <f>PXIL!L80</f>
        <v>0</v>
      </c>
      <c r="AJ80" s="34">
        <f>PXIL!R80</f>
        <v>0</v>
      </c>
      <c r="AK80" s="34">
        <f>RTM_IEX!L80</f>
        <v>0.05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15.790000000000003</v>
      </c>
      <c r="H81">
        <f>PPCL_Spot!R81</f>
        <v>0</v>
      </c>
      <c r="I81">
        <f>Bawana_NG!R81</f>
        <v>6.07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6.78</v>
      </c>
      <c r="AB81" s="75">
        <f>-STOA!R81</f>
        <v>0</v>
      </c>
      <c r="AC81">
        <f t="shared" si="3"/>
        <v>0.25247200000000003</v>
      </c>
      <c r="AD81">
        <f t="shared" si="4"/>
        <v>28.437528000000004</v>
      </c>
      <c r="AE81">
        <f>'IDT-1'!D81</f>
        <v>0</v>
      </c>
      <c r="AF81" s="24"/>
      <c r="AG81">
        <f t="shared" si="5"/>
        <v>28.437528000000004</v>
      </c>
      <c r="AI81" s="34">
        <f>PXIL!L81</f>
        <v>0</v>
      </c>
      <c r="AJ81" s="34">
        <f>PXIL!R81</f>
        <v>0</v>
      </c>
      <c r="AK81" s="34">
        <f>RTM_IEX!L81</f>
        <v>0.05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15</v>
      </c>
      <c r="H82">
        <f>PPCL_Spot!R82</f>
        <v>0</v>
      </c>
      <c r="I82">
        <f>Bawana_NG!R82</f>
        <v>6.07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6.78</v>
      </c>
      <c r="AB82" s="75">
        <f>-STOA!R82</f>
        <v>0</v>
      </c>
      <c r="AC82">
        <f t="shared" si="3"/>
        <v>0.24569600000000003</v>
      </c>
      <c r="AD82">
        <f t="shared" si="4"/>
        <v>27.674304000000003</v>
      </c>
      <c r="AE82">
        <f>'IDT-1'!D82</f>
        <v>0</v>
      </c>
      <c r="AF82" s="24"/>
      <c r="AG82">
        <f t="shared" si="5"/>
        <v>27.674304000000003</v>
      </c>
      <c r="AI82" s="34">
        <f>PXIL!L82</f>
        <v>0</v>
      </c>
      <c r="AJ82" s="34">
        <f>PXIL!R82</f>
        <v>0</v>
      </c>
      <c r="AK82" s="34">
        <f>RTM_IEX!L82</f>
        <v>7.0000000000000007E-2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15</v>
      </c>
      <c r="H83">
        <f>PPCL_Spot!R83</f>
        <v>0</v>
      </c>
      <c r="I83">
        <f>Bawana_NG!R83</f>
        <v>6.07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6.78</v>
      </c>
      <c r="AB83" s="75">
        <f>-STOA!R83</f>
        <v>0</v>
      </c>
      <c r="AC83">
        <f t="shared" si="3"/>
        <v>0.24631200000000003</v>
      </c>
      <c r="AD83">
        <f t="shared" si="4"/>
        <v>27.743688000000002</v>
      </c>
      <c r="AE83">
        <f>'IDT-1'!D83</f>
        <v>0</v>
      </c>
      <c r="AF83" s="24"/>
      <c r="AG83">
        <f t="shared" si="5"/>
        <v>27.743688000000002</v>
      </c>
      <c r="AI83" s="34">
        <f>PXIL!L83</f>
        <v>0</v>
      </c>
      <c r="AJ83" s="34">
        <f>PXIL!R83</f>
        <v>0</v>
      </c>
      <c r="AK83" s="34">
        <f>RTM_IEX!L83</f>
        <v>0.14000000000000001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15</v>
      </c>
      <c r="H84">
        <f>PPCL_Spot!R84</f>
        <v>0</v>
      </c>
      <c r="I84">
        <f>Bawana_NG!R84</f>
        <v>6.07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6.78</v>
      </c>
      <c r="AB84" s="75">
        <f>-STOA!R84</f>
        <v>0</v>
      </c>
      <c r="AC84">
        <f t="shared" si="3"/>
        <v>0.24613600000000002</v>
      </c>
      <c r="AD84">
        <f t="shared" si="4"/>
        <v>27.723864000000003</v>
      </c>
      <c r="AE84">
        <f>'IDT-1'!D84</f>
        <v>0</v>
      </c>
      <c r="AF84" s="24"/>
      <c r="AG84">
        <f t="shared" si="5"/>
        <v>27.723864000000003</v>
      </c>
      <c r="AI84" s="34">
        <f>PXIL!L84</f>
        <v>0</v>
      </c>
      <c r="AJ84" s="34">
        <f>PXIL!R84</f>
        <v>0</v>
      </c>
      <c r="AK84" s="34">
        <f>RTM_IEX!L84</f>
        <v>0.12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15</v>
      </c>
      <c r="H85">
        <f>PPCL_Spot!R85</f>
        <v>0</v>
      </c>
      <c r="I85">
        <f>Bawana_NG!R85</f>
        <v>6.07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6.78</v>
      </c>
      <c r="AB85" s="75">
        <f>-STOA!R85</f>
        <v>0</v>
      </c>
      <c r="AC85">
        <f t="shared" si="3"/>
        <v>0.24631200000000003</v>
      </c>
      <c r="AD85">
        <f t="shared" si="4"/>
        <v>27.743688000000002</v>
      </c>
      <c r="AE85">
        <f>'IDT-1'!D85</f>
        <v>0</v>
      </c>
      <c r="AF85" s="24"/>
      <c r="AG85">
        <f t="shared" si="5"/>
        <v>27.743688000000002</v>
      </c>
      <c r="AI85" s="34">
        <f>PXIL!L85</f>
        <v>0</v>
      </c>
      <c r="AJ85" s="34">
        <f>PXIL!R85</f>
        <v>0</v>
      </c>
      <c r="AK85" s="34">
        <f>RTM_IEX!L85</f>
        <v>0.14000000000000001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14</v>
      </c>
      <c r="H86">
        <f>PPCL_Spot!R86</f>
        <v>0</v>
      </c>
      <c r="I86">
        <f>Bawana_NG!R86</f>
        <v>6.07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6.78</v>
      </c>
      <c r="AB86" s="75">
        <f>-STOA!R86</f>
        <v>0</v>
      </c>
      <c r="AC86">
        <f t="shared" si="3"/>
        <v>0.23760000000000001</v>
      </c>
      <c r="AD86">
        <f t="shared" si="4"/>
        <v>26.7624</v>
      </c>
      <c r="AE86">
        <f>'IDT-1'!D86</f>
        <v>0</v>
      </c>
      <c r="AF86" s="24"/>
      <c r="AG86">
        <f t="shared" si="5"/>
        <v>26.7624</v>
      </c>
      <c r="AI86" s="34">
        <f>PXIL!L86</f>
        <v>0</v>
      </c>
      <c r="AJ86" s="34">
        <f>PXIL!R86</f>
        <v>0</v>
      </c>
      <c r="AK86" s="34">
        <f>RTM_IEX!L86</f>
        <v>0.15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14</v>
      </c>
      <c r="H87">
        <f>PPCL_Spot!R87</f>
        <v>0</v>
      </c>
      <c r="I87">
        <f>Bawana_NG!R87</f>
        <v>6.07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6.78</v>
      </c>
      <c r="AB87" s="75">
        <f>-STOA!R87</f>
        <v>0</v>
      </c>
      <c r="AC87">
        <f t="shared" si="3"/>
        <v>0.23742400000000002</v>
      </c>
      <c r="AD87">
        <f t="shared" si="4"/>
        <v>26.742576</v>
      </c>
      <c r="AE87">
        <f>'IDT-1'!D87</f>
        <v>0</v>
      </c>
      <c r="AF87" s="24"/>
      <c r="AG87">
        <f t="shared" si="5"/>
        <v>26.742576</v>
      </c>
      <c r="AI87" s="34">
        <f>PXIL!L87</f>
        <v>0</v>
      </c>
      <c r="AJ87" s="34">
        <f>PXIL!R87</f>
        <v>0</v>
      </c>
      <c r="AK87" s="34">
        <f>RTM_IEX!L87</f>
        <v>0.13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14</v>
      </c>
      <c r="H88">
        <f>PPCL_Spot!R88</f>
        <v>0</v>
      </c>
      <c r="I88">
        <f>Bawana_NG!R88</f>
        <v>6.07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6.78</v>
      </c>
      <c r="AB88" s="75">
        <f>-STOA!R88</f>
        <v>0</v>
      </c>
      <c r="AC88">
        <f t="shared" si="3"/>
        <v>0.23724800000000001</v>
      </c>
      <c r="AD88">
        <f t="shared" si="4"/>
        <v>26.722752</v>
      </c>
      <c r="AE88">
        <f>'IDT-1'!D88</f>
        <v>0</v>
      </c>
      <c r="AF88" s="24"/>
      <c r="AG88">
        <f t="shared" si="5"/>
        <v>26.722752</v>
      </c>
      <c r="AI88" s="34">
        <f>PXIL!L88</f>
        <v>0</v>
      </c>
      <c r="AJ88" s="34">
        <f>PXIL!R88</f>
        <v>0</v>
      </c>
      <c r="AK88" s="34">
        <f>RTM_IEX!L88</f>
        <v>0.11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13</v>
      </c>
      <c r="H89">
        <f>PPCL_Spot!R89</f>
        <v>0</v>
      </c>
      <c r="I89">
        <f>Bawana_NG!R89</f>
        <v>6.07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6.78</v>
      </c>
      <c r="AB89" s="75">
        <f>-STOA!R89</f>
        <v>0</v>
      </c>
      <c r="AC89">
        <f t="shared" si="3"/>
        <v>0.2288</v>
      </c>
      <c r="AD89">
        <f t="shared" si="4"/>
        <v>25.7712</v>
      </c>
      <c r="AE89">
        <f>'IDT-1'!D89</f>
        <v>0</v>
      </c>
      <c r="AF89" s="24"/>
      <c r="AG89">
        <f t="shared" si="5"/>
        <v>25.7712</v>
      </c>
      <c r="AI89" s="34">
        <f>PXIL!L89</f>
        <v>0</v>
      </c>
      <c r="AJ89" s="34">
        <f>PXIL!R89</f>
        <v>0</v>
      </c>
      <c r="AK89" s="34">
        <f>RTM_IEX!L89</f>
        <v>0.15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13</v>
      </c>
      <c r="H90">
        <f>PPCL_Spot!R90</f>
        <v>0</v>
      </c>
      <c r="I90">
        <f>Bawana_NG!R90</f>
        <v>6.07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6.78</v>
      </c>
      <c r="AB90" s="75">
        <f>-STOA!R90</f>
        <v>0</v>
      </c>
      <c r="AC90">
        <f t="shared" si="3"/>
        <v>0.2288</v>
      </c>
      <c r="AD90">
        <f t="shared" si="4"/>
        <v>25.7712</v>
      </c>
      <c r="AE90">
        <f>'IDT-1'!D90</f>
        <v>0</v>
      </c>
      <c r="AF90" s="24"/>
      <c r="AG90">
        <f t="shared" si="5"/>
        <v>25.7712</v>
      </c>
      <c r="AI90" s="34">
        <f>PXIL!L90</f>
        <v>0</v>
      </c>
      <c r="AJ90" s="34">
        <f>PXIL!R90</f>
        <v>0</v>
      </c>
      <c r="AK90" s="34">
        <f>RTM_IEX!L90</f>
        <v>0.15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13</v>
      </c>
      <c r="H91">
        <f>PPCL_Spot!R91</f>
        <v>0</v>
      </c>
      <c r="I91">
        <f>Bawana_NG!R91</f>
        <v>6.07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6.78</v>
      </c>
      <c r="AB91" s="75">
        <f>-STOA!R91</f>
        <v>0</v>
      </c>
      <c r="AC91">
        <f t="shared" si="3"/>
        <v>0.22862400000000002</v>
      </c>
      <c r="AD91">
        <f t="shared" si="4"/>
        <v>25.751376</v>
      </c>
      <c r="AE91">
        <f>'IDT-1'!D91</f>
        <v>0</v>
      </c>
      <c r="AF91" s="24"/>
      <c r="AG91">
        <f t="shared" si="5"/>
        <v>25.751376</v>
      </c>
      <c r="AI91" s="34">
        <f>PXIL!L91</f>
        <v>0</v>
      </c>
      <c r="AJ91" s="34">
        <f>PXIL!R91</f>
        <v>0</v>
      </c>
      <c r="AK91" s="34">
        <f>RTM_IEX!L91</f>
        <v>0.13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12</v>
      </c>
      <c r="H92">
        <f>PPCL_Spot!R92</f>
        <v>0</v>
      </c>
      <c r="I92">
        <f>Bawana_NG!R92</f>
        <v>6.07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6.78</v>
      </c>
      <c r="AB92" s="75">
        <f>-STOA!R92</f>
        <v>0</v>
      </c>
      <c r="AC92">
        <f t="shared" si="3"/>
        <v>0.22008800000000001</v>
      </c>
      <c r="AD92">
        <f t="shared" si="4"/>
        <v>24.789912000000001</v>
      </c>
      <c r="AE92">
        <f>'IDT-1'!D92</f>
        <v>0</v>
      </c>
      <c r="AF92" s="24"/>
      <c r="AG92">
        <f t="shared" si="5"/>
        <v>24.789912000000001</v>
      </c>
      <c r="AI92" s="34">
        <f>PXIL!L92</f>
        <v>0</v>
      </c>
      <c r="AJ92" s="34">
        <f>PXIL!R92</f>
        <v>0</v>
      </c>
      <c r="AK92" s="34">
        <f>RTM_IEX!L92</f>
        <v>0.16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12</v>
      </c>
      <c r="H93">
        <f>PPCL_Spot!R93</f>
        <v>0</v>
      </c>
      <c r="I93">
        <f>Bawana_NG!R93</f>
        <v>6.07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6.78</v>
      </c>
      <c r="AB93" s="75">
        <f>-STOA!R93</f>
        <v>0</v>
      </c>
      <c r="AC93">
        <f t="shared" si="3"/>
        <v>0.22</v>
      </c>
      <c r="AD93">
        <f t="shared" si="4"/>
        <v>24.78</v>
      </c>
      <c r="AE93">
        <f>'IDT-1'!D93</f>
        <v>0</v>
      </c>
      <c r="AF93" s="24"/>
      <c r="AG93">
        <f t="shared" si="5"/>
        <v>24.78</v>
      </c>
      <c r="AI93" s="34">
        <f>PXIL!L93</f>
        <v>0</v>
      </c>
      <c r="AJ93" s="34">
        <f>PXIL!R93</f>
        <v>0</v>
      </c>
      <c r="AK93" s="34">
        <f>RTM_IEX!L93</f>
        <v>0.15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12</v>
      </c>
      <c r="H94">
        <f>PPCL_Spot!R94</f>
        <v>0</v>
      </c>
      <c r="I94">
        <f>Bawana_NG!R94</f>
        <v>6.07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6.78</v>
      </c>
      <c r="AB94" s="75">
        <f>-STOA!R94</f>
        <v>0</v>
      </c>
      <c r="AC94">
        <f t="shared" si="3"/>
        <v>0.21991200000000002</v>
      </c>
      <c r="AD94">
        <f t="shared" si="4"/>
        <v>24.770088000000001</v>
      </c>
      <c r="AE94">
        <f>'IDT-1'!D94</f>
        <v>0</v>
      </c>
      <c r="AF94" s="24"/>
      <c r="AG94">
        <f t="shared" si="5"/>
        <v>24.770088000000001</v>
      </c>
      <c r="AI94" s="34">
        <f>PXIL!L94</f>
        <v>0</v>
      </c>
      <c r="AJ94" s="34">
        <f>PXIL!R94</f>
        <v>0</v>
      </c>
      <c r="AK94" s="34">
        <f>RTM_IEX!L94</f>
        <v>0.14000000000000001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12</v>
      </c>
      <c r="H95">
        <f>PPCL_Spot!R95</f>
        <v>0</v>
      </c>
      <c r="I95">
        <f>Bawana_NG!R95</f>
        <v>6.07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6.78</v>
      </c>
      <c r="AB95" s="75">
        <f>-STOA!R95</f>
        <v>0</v>
      </c>
      <c r="AC95">
        <f t="shared" si="3"/>
        <v>0.22</v>
      </c>
      <c r="AD95">
        <f t="shared" si="4"/>
        <v>24.78</v>
      </c>
      <c r="AE95">
        <f>'IDT-1'!D95</f>
        <v>0</v>
      </c>
      <c r="AF95" s="24"/>
      <c r="AG95">
        <f t="shared" si="5"/>
        <v>24.78</v>
      </c>
      <c r="AI95" s="34">
        <f>PXIL!L95</f>
        <v>0</v>
      </c>
      <c r="AJ95" s="34">
        <f>PXIL!R95</f>
        <v>0</v>
      </c>
      <c r="AK95" s="34">
        <f>RTM_IEX!L95</f>
        <v>0.15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11</v>
      </c>
      <c r="H96">
        <f>PPCL_Spot!R96</f>
        <v>0</v>
      </c>
      <c r="I96">
        <f>Bawana_NG!R96</f>
        <v>6.07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6.78</v>
      </c>
      <c r="AB96" s="75">
        <f>-STOA!R96</f>
        <v>0</v>
      </c>
      <c r="AC96">
        <f t="shared" si="3"/>
        <v>0.21155200000000005</v>
      </c>
      <c r="AD96">
        <f t="shared" si="4"/>
        <v>23.828448000000002</v>
      </c>
      <c r="AE96">
        <f>'IDT-1'!D96</f>
        <v>0</v>
      </c>
      <c r="AF96" s="24"/>
      <c r="AG96">
        <f t="shared" si="5"/>
        <v>23.828448000000002</v>
      </c>
      <c r="AI96" s="34">
        <f>PXIL!L96</f>
        <v>0</v>
      </c>
      <c r="AJ96" s="34">
        <f>PXIL!R96</f>
        <v>0</v>
      </c>
      <c r="AK96" s="34">
        <f>RTM_IEX!L96</f>
        <v>0.19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11</v>
      </c>
      <c r="H97">
        <f>PPCL_Spot!R97</f>
        <v>0</v>
      </c>
      <c r="I97">
        <f>Bawana_NG!R97</f>
        <v>6.07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6.78</v>
      </c>
      <c r="AB97" s="75">
        <f>-STOA!R97</f>
        <v>0</v>
      </c>
      <c r="AC97">
        <f t="shared" si="3"/>
        <v>0.21146400000000004</v>
      </c>
      <c r="AD97">
        <f t="shared" si="4"/>
        <v>23.818536000000002</v>
      </c>
      <c r="AE97">
        <f>'IDT-1'!D97</f>
        <v>0</v>
      </c>
      <c r="AF97" s="24"/>
      <c r="AG97">
        <f t="shared" si="5"/>
        <v>23.818536000000002</v>
      </c>
      <c r="AI97" s="34">
        <f>PXIL!L97</f>
        <v>0</v>
      </c>
      <c r="AJ97" s="34">
        <f>PXIL!R97</f>
        <v>0</v>
      </c>
      <c r="AK97" s="34">
        <f>RTM_IEX!L97</f>
        <v>0.18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11</v>
      </c>
      <c r="H98">
        <f>PPCL_Spot!R98</f>
        <v>0</v>
      </c>
      <c r="I98">
        <f>Bawana_NG!R98</f>
        <v>6.07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6.78</v>
      </c>
      <c r="AB98" s="75">
        <f>-STOA!R98</f>
        <v>0</v>
      </c>
      <c r="AC98">
        <f t="shared" si="3"/>
        <v>0.21155200000000005</v>
      </c>
      <c r="AD98">
        <f t="shared" si="4"/>
        <v>23.828448000000002</v>
      </c>
      <c r="AE98">
        <f>'IDT-1'!D98</f>
        <v>0</v>
      </c>
      <c r="AF98" s="24"/>
      <c r="AG98">
        <f t="shared" si="5"/>
        <v>23.828448000000002</v>
      </c>
      <c r="AI98" s="34">
        <f>PXIL!L98</f>
        <v>0</v>
      </c>
      <c r="AJ98" s="34">
        <f>PXIL!R98</f>
        <v>0</v>
      </c>
      <c r="AK98" s="34">
        <f>RTM_IEX!L98</f>
        <v>0.19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0.28256613529826341</v>
      </c>
      <c r="H99">
        <f t="shared" si="6"/>
        <v>0</v>
      </c>
      <c r="I99">
        <f t="shared" si="6"/>
        <v>0.14362452980352333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0.21906749999999992</v>
      </c>
      <c r="AB99" s="75">
        <f t="shared" si="6"/>
        <v>0</v>
      </c>
      <c r="AC99">
        <f t="shared" si="6"/>
        <v>5.7319078528957224E-3</v>
      </c>
      <c r="AD99">
        <f t="shared" si="6"/>
        <v>0.64562125724889163</v>
      </c>
      <c r="AE99">
        <f t="shared" ref="AE99:AR99" si="7">SUM(AE3:AE98)/4000</f>
        <v>0</v>
      </c>
      <c r="AG99">
        <f t="shared" si="7"/>
        <v>0.64562125724889163</v>
      </c>
      <c r="AI99">
        <f t="shared" si="7"/>
        <v>0</v>
      </c>
      <c r="AJ99">
        <f t="shared" si="7"/>
        <v>0</v>
      </c>
      <c r="AK99">
        <f t="shared" si="7"/>
        <v>6.0949999999999989E-3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45210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455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3" t="s">
        <v>218</v>
      </c>
      <c r="Z1" s="223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3" t="s">
        <v>352</v>
      </c>
      <c r="AJ1" s="223" t="s">
        <v>353</v>
      </c>
      <c r="AK1" s="223" t="s">
        <v>354</v>
      </c>
      <c r="AL1" s="223" t="s">
        <v>355</v>
      </c>
      <c r="AM1" s="223" t="s">
        <v>356</v>
      </c>
      <c r="AN1" s="223" t="s">
        <v>357</v>
      </c>
      <c r="AO1" s="222" t="s">
        <v>374</v>
      </c>
      <c r="AP1" s="222" t="s">
        <v>375</v>
      </c>
      <c r="AQ1" s="222" t="s">
        <v>376</v>
      </c>
      <c r="AR1" s="222" t="s">
        <v>377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3"/>
      <c r="Z2" s="223"/>
      <c r="AA2" s="227"/>
      <c r="AB2" s="227"/>
      <c r="AC2" s="25">
        <f>Losses!B3</f>
        <v>8.8000000000000005E-3</v>
      </c>
      <c r="AD2" s="216"/>
      <c r="AE2" t="s">
        <v>270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18.658193000000001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0.16419209840000001</v>
      </c>
      <c r="AD3">
        <f>SUM(B3:AB3,AI3:AR3)-AC3</f>
        <v>18.4940009016</v>
      </c>
      <c r="AE3">
        <v>0</v>
      </c>
      <c r="AF3" s="24"/>
      <c r="AG3">
        <f>SUM(AD3:AF3)</f>
        <v>18.4940009016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16.263518999999999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0.1431189672</v>
      </c>
      <c r="AD4">
        <f t="shared" ref="AD4:AD67" si="1">SUM(B4:AB4,AI4:AR4)-AC4</f>
        <v>16.120400032799999</v>
      </c>
      <c r="AE4">
        <v>0</v>
      </c>
      <c r="AF4" s="24"/>
      <c r="AG4">
        <f t="shared" ref="AG4:AG67" si="2">SUM(AD4:AF4)</f>
        <v>16.120400032799999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16.185431999999999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0.14243180159999999</v>
      </c>
      <c r="AD5">
        <f t="shared" si="1"/>
        <v>16.043000198399998</v>
      </c>
      <c r="AE5">
        <v>0</v>
      </c>
      <c r="AF5" s="24"/>
      <c r="AG5">
        <f t="shared" si="2"/>
        <v>16.043000198399998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13.860372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0.12197127360000001</v>
      </c>
      <c r="AD6">
        <f t="shared" si="1"/>
        <v>13.7384007264</v>
      </c>
      <c r="AE6">
        <v>0</v>
      </c>
      <c r="AF6" s="24"/>
      <c r="AG6">
        <f t="shared" si="2"/>
        <v>13.7384007264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15.299839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0.13463858320000002</v>
      </c>
      <c r="AD7">
        <f t="shared" si="1"/>
        <v>15.165200416800001</v>
      </c>
      <c r="AE7">
        <v>0</v>
      </c>
      <c r="AF7" s="24"/>
      <c r="AG7">
        <f t="shared" si="2"/>
        <v>15.165200416800001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16.173729000000002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0.14232881520000001</v>
      </c>
      <c r="AD8">
        <f t="shared" si="1"/>
        <v>16.031400184800003</v>
      </c>
      <c r="AE8">
        <v>0</v>
      </c>
      <c r="AF8" s="24"/>
      <c r="AG8">
        <f t="shared" si="2"/>
        <v>16.031400184800003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13.558313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0.11931315440000001</v>
      </c>
      <c r="AD9">
        <f t="shared" si="1"/>
        <v>13.4389998456</v>
      </c>
      <c r="AE9">
        <v>0</v>
      </c>
      <c r="AF9" s="24"/>
      <c r="AG9">
        <f t="shared" si="2"/>
        <v>13.4389998456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12.934222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0.1138211536</v>
      </c>
      <c r="AD10">
        <f t="shared" si="1"/>
        <v>12.8204008464</v>
      </c>
      <c r="AE10">
        <v>0</v>
      </c>
      <c r="AF10" s="24"/>
      <c r="AG10">
        <f t="shared" si="2"/>
        <v>12.8204008464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12.884887000000001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0.11338700560000002</v>
      </c>
      <c r="AD11">
        <f t="shared" si="1"/>
        <v>12.771499994400001</v>
      </c>
      <c r="AE11">
        <v>0</v>
      </c>
      <c r="AF11" s="24"/>
      <c r="AG11">
        <f t="shared" si="2"/>
        <v>12.771499994400001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12.904864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0.11356280320000001</v>
      </c>
      <c r="AD12">
        <f t="shared" si="1"/>
        <v>12.791301196799999</v>
      </c>
      <c r="AE12">
        <v>0</v>
      </c>
      <c r="AF12" s="24"/>
      <c r="AG12">
        <f t="shared" si="2"/>
        <v>12.791301196799999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16.888014999999999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0.14861453199999999</v>
      </c>
      <c r="AD13">
        <f t="shared" si="1"/>
        <v>16.739400467999999</v>
      </c>
      <c r="AE13">
        <v>0</v>
      </c>
      <c r="AF13" s="24"/>
      <c r="AG13">
        <f t="shared" si="2"/>
        <v>16.739400467999999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16.247277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0.14297603760000002</v>
      </c>
      <c r="AD14">
        <f t="shared" si="1"/>
        <v>16.1043009624</v>
      </c>
      <c r="AE14">
        <v>0</v>
      </c>
      <c r="AF14" s="24"/>
      <c r="AG14">
        <f t="shared" si="2"/>
        <v>16.1043009624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17.516041999999999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0.15414116959999999</v>
      </c>
      <c r="AD15">
        <f t="shared" si="1"/>
        <v>17.3619008304</v>
      </c>
      <c r="AE15">
        <v>0</v>
      </c>
      <c r="AF15" s="24"/>
      <c r="AG15">
        <f t="shared" si="2"/>
        <v>17.3619008304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19.125907999999999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0.1683079904</v>
      </c>
      <c r="AD16">
        <f t="shared" si="1"/>
        <v>18.9576000096</v>
      </c>
      <c r="AE16">
        <v>0</v>
      </c>
      <c r="AF16" s="24"/>
      <c r="AG16">
        <f t="shared" si="2"/>
        <v>18.9576000096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17.283394000000001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0.15209386720000001</v>
      </c>
      <c r="AD17">
        <f t="shared" si="1"/>
        <v>17.1313001328</v>
      </c>
      <c r="AE17">
        <v>0</v>
      </c>
      <c r="AF17" s="24"/>
      <c r="AG17">
        <f t="shared" si="2"/>
        <v>17.1313001328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16.833839000000001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0.14813778320000001</v>
      </c>
      <c r="AD18">
        <f t="shared" si="1"/>
        <v>16.685701216800002</v>
      </c>
      <c r="AE18">
        <v>0</v>
      </c>
      <c r="AF18" s="24"/>
      <c r="AG18">
        <f t="shared" si="2"/>
        <v>16.685701216800002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17.218826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0.15152566880000001</v>
      </c>
      <c r="AD19">
        <f t="shared" si="1"/>
        <v>17.067300331199998</v>
      </c>
      <c r="AE19">
        <v>0</v>
      </c>
      <c r="AF19" s="24"/>
      <c r="AG19">
        <f t="shared" si="2"/>
        <v>17.067300331199998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19.357951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0.42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0.17633396880000005</v>
      </c>
      <c r="AD20">
        <f t="shared" si="1"/>
        <v>19.861617031199998</v>
      </c>
      <c r="AE20">
        <v>0</v>
      </c>
      <c r="AF20" s="24"/>
      <c r="AG20">
        <f t="shared" si="2"/>
        <v>19.861617031199998</v>
      </c>
      <c r="AI20" s="34">
        <f>PXIL!M20</f>
        <v>0</v>
      </c>
      <c r="AJ20" s="34">
        <f>PXIL!S20</f>
        <v>0</v>
      </c>
      <c r="AK20" s="34">
        <f>RTM_IEX!M20</f>
        <v>0.08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0.18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19.357951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0.17774196880000001</v>
      </c>
      <c r="AD21">
        <f t="shared" si="1"/>
        <v>20.0202090312</v>
      </c>
      <c r="AE21">
        <v>0</v>
      </c>
      <c r="AF21" s="24"/>
      <c r="AG21">
        <f t="shared" si="2"/>
        <v>20.0202090312</v>
      </c>
      <c r="AI21" s="34">
        <f>PXIL!M21</f>
        <v>0</v>
      </c>
      <c r="AJ21" s="34">
        <f>PXIL!S21</f>
        <v>0</v>
      </c>
      <c r="AK21" s="34">
        <f>RTM_IEX!M21</f>
        <v>0.09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0.25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19.357951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1.32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0.18944596880000003</v>
      </c>
      <c r="AD22">
        <f t="shared" si="1"/>
        <v>21.3385050312</v>
      </c>
      <c r="AE22">
        <v>0</v>
      </c>
      <c r="AF22" s="24"/>
      <c r="AG22">
        <f t="shared" si="2"/>
        <v>21.3385050312</v>
      </c>
      <c r="AI22" s="34">
        <f>PXIL!M22</f>
        <v>0</v>
      </c>
      <c r="AJ22" s="34">
        <f>PXIL!S22</f>
        <v>0</v>
      </c>
      <c r="AK22" s="34">
        <f>RTM_IEX!M22</f>
        <v>0.23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0.62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19.357951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1.36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0.19006196880000001</v>
      </c>
      <c r="AD23">
        <f t="shared" si="1"/>
        <v>21.4078890312</v>
      </c>
      <c r="AE23">
        <v>0</v>
      </c>
      <c r="AF23" s="24"/>
      <c r="AG23">
        <f t="shared" si="2"/>
        <v>21.4078890312</v>
      </c>
      <c r="AI23" s="34">
        <f>PXIL!M23</f>
        <v>0</v>
      </c>
      <c r="AJ23" s="34">
        <f>PXIL!S23</f>
        <v>0</v>
      </c>
      <c r="AK23" s="34">
        <f>RTM_IEX!M23</f>
        <v>0.27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0.61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19.357951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1.29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0.18953396880000001</v>
      </c>
      <c r="AD24">
        <f t="shared" si="1"/>
        <v>21.3484170312</v>
      </c>
      <c r="AE24">
        <v>0</v>
      </c>
      <c r="AF24" s="24"/>
      <c r="AG24">
        <f t="shared" si="2"/>
        <v>21.3484170312</v>
      </c>
      <c r="AI24" s="34">
        <f>PXIL!M24</f>
        <v>0</v>
      </c>
      <c r="AJ24" s="34">
        <f>PXIL!S24</f>
        <v>0</v>
      </c>
      <c r="AK24" s="34">
        <f>RTM_IEX!M24</f>
        <v>0.23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0.66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19.357951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1.1299999999999999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0.18715796880000002</v>
      </c>
      <c r="AD25">
        <f t="shared" si="1"/>
        <v>21.080793031199999</v>
      </c>
      <c r="AE25">
        <v>0</v>
      </c>
      <c r="AF25" s="24"/>
      <c r="AG25">
        <f t="shared" si="2"/>
        <v>21.080793031199999</v>
      </c>
      <c r="AI25" s="34">
        <f>PXIL!M25</f>
        <v>0</v>
      </c>
      <c r="AJ25" s="34">
        <f>PXIL!S25</f>
        <v>0</v>
      </c>
      <c r="AK25" s="34">
        <f>RTM_IEX!M25</f>
        <v>0.25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0.53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19.357951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1.1000000000000001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0.18680596880000003</v>
      </c>
      <c r="AD26">
        <f t="shared" si="1"/>
        <v>21.041145031200003</v>
      </c>
      <c r="AE26">
        <v>0</v>
      </c>
      <c r="AF26" s="24"/>
      <c r="AG26">
        <f t="shared" si="2"/>
        <v>21.041145031200003</v>
      </c>
      <c r="AI26" s="34">
        <f>PXIL!M26</f>
        <v>0</v>
      </c>
      <c r="AJ26" s="34">
        <f>PXIL!S26</f>
        <v>0</v>
      </c>
      <c r="AK26" s="34">
        <f>RTM_IEX!M26</f>
        <v>0.26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0.51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19.357951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0.18733396880000003</v>
      </c>
      <c r="AD27">
        <f t="shared" si="1"/>
        <v>21.100617031199995</v>
      </c>
      <c r="AE27">
        <v>0</v>
      </c>
      <c r="AF27" s="24"/>
      <c r="AG27">
        <f t="shared" si="2"/>
        <v>21.100617031199995</v>
      </c>
      <c r="AI27" s="34">
        <f>PXIL!M27</f>
        <v>0</v>
      </c>
      <c r="AJ27" s="34">
        <f>PXIL!S27</f>
        <v>0</v>
      </c>
      <c r="AK27" s="34">
        <f>RTM_IEX!M27</f>
        <v>0.24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0.49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19.357951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1.0900000000000001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0.18645396880000001</v>
      </c>
      <c r="AD28">
        <f t="shared" si="1"/>
        <v>21.001497031200003</v>
      </c>
      <c r="AE28">
        <v>0</v>
      </c>
      <c r="AF28" s="24"/>
      <c r="AG28">
        <f t="shared" si="2"/>
        <v>21.001497031200003</v>
      </c>
      <c r="AI28" s="34">
        <f>PXIL!M28</f>
        <v>0</v>
      </c>
      <c r="AJ28" s="34">
        <f>PXIL!S28</f>
        <v>0</v>
      </c>
      <c r="AK28" s="34">
        <f>RTM_IEX!M28</f>
        <v>0.23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0.51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19.357951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1.02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0.18460596880000002</v>
      </c>
      <c r="AD29">
        <f t="shared" si="1"/>
        <v>20.793345031199998</v>
      </c>
      <c r="AE29">
        <v>0</v>
      </c>
      <c r="AF29" s="24"/>
      <c r="AG29">
        <f t="shared" si="2"/>
        <v>20.793345031199998</v>
      </c>
      <c r="AI29" s="34">
        <f>PXIL!M29</f>
        <v>0</v>
      </c>
      <c r="AJ29" s="34">
        <f>PXIL!S29</f>
        <v>0</v>
      </c>
      <c r="AK29" s="34">
        <f>RTM_IEX!M29</f>
        <v>0.2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0.4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19.357951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1.03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0.18478196880000003</v>
      </c>
      <c r="AD30">
        <f t="shared" si="1"/>
        <v>20.813169031200001</v>
      </c>
      <c r="AE30">
        <v>0</v>
      </c>
      <c r="AF30" s="24"/>
      <c r="AG30">
        <f t="shared" si="2"/>
        <v>20.813169031200001</v>
      </c>
      <c r="AI30" s="34">
        <f>PXIL!M30</f>
        <v>0</v>
      </c>
      <c r="AJ30" s="34">
        <f>PXIL!S30</f>
        <v>0</v>
      </c>
      <c r="AK30" s="34">
        <f>RTM_IEX!M30</f>
        <v>0.2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0.41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19.357951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0.76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0.18117396880000003</v>
      </c>
      <c r="AD31">
        <f t="shared" si="1"/>
        <v>20.406777031200001</v>
      </c>
      <c r="AE31">
        <v>0</v>
      </c>
      <c r="AF31" s="24"/>
      <c r="AG31">
        <f t="shared" si="2"/>
        <v>20.406777031200001</v>
      </c>
      <c r="AI31" s="34">
        <f>PXIL!M31</f>
        <v>0</v>
      </c>
      <c r="AJ31" s="34">
        <f>PXIL!S31</f>
        <v>0</v>
      </c>
      <c r="AK31" s="34">
        <f>RTM_IEX!M31</f>
        <v>0.16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0.31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19.357951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0.18108596880000002</v>
      </c>
      <c r="AD32">
        <f t="shared" si="1"/>
        <v>20.396865031200001</v>
      </c>
      <c r="AE32">
        <v>0</v>
      </c>
      <c r="AF32" s="24"/>
      <c r="AG32">
        <f t="shared" si="2"/>
        <v>20.396865031200001</v>
      </c>
      <c r="AI32" s="34">
        <f>PXIL!M32</f>
        <v>0</v>
      </c>
      <c r="AJ32" s="34">
        <f>PXIL!S32</f>
        <v>0</v>
      </c>
      <c r="AK32" s="34">
        <f>RTM_IEX!M32</f>
        <v>0.17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0.3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19.357951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0.1755419688</v>
      </c>
      <c r="AD33">
        <f t="shared" si="1"/>
        <v>19.772409031199999</v>
      </c>
      <c r="AE33">
        <v>0</v>
      </c>
      <c r="AF33" s="24"/>
      <c r="AG33">
        <f t="shared" si="2"/>
        <v>19.772409031199999</v>
      </c>
      <c r="AI33" s="34">
        <f>PXIL!M33</f>
        <v>0</v>
      </c>
      <c r="AJ33" s="34">
        <f>PXIL!S33</f>
        <v>0</v>
      </c>
      <c r="AK33" s="34">
        <f>RTM_IEX!M33</f>
        <v>0.08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0.21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19.357951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0.68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0.18082196880000001</v>
      </c>
      <c r="AD34">
        <f t="shared" si="1"/>
        <v>20.367129031199998</v>
      </c>
      <c r="AE34">
        <v>0</v>
      </c>
      <c r="AF34" s="24"/>
      <c r="AG34">
        <f t="shared" si="2"/>
        <v>20.367129031199998</v>
      </c>
      <c r="AI34" s="34">
        <f>PXIL!M34</f>
        <v>0</v>
      </c>
      <c r="AJ34" s="34">
        <f>PXIL!S34</f>
        <v>0</v>
      </c>
      <c r="AK34" s="34">
        <f>RTM_IEX!M34</f>
        <v>0.13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0.38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19.357951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0.18310996880000002</v>
      </c>
      <c r="AD35">
        <f t="shared" si="1"/>
        <v>20.624841031200003</v>
      </c>
      <c r="AE35">
        <v>0</v>
      </c>
      <c r="AF35" s="24"/>
      <c r="AG35">
        <f t="shared" si="2"/>
        <v>20.624841031200003</v>
      </c>
      <c r="AI35" s="34">
        <f>PXIL!M35</f>
        <v>0</v>
      </c>
      <c r="AJ35" s="34">
        <f>PXIL!S35</f>
        <v>0</v>
      </c>
      <c r="AK35" s="34">
        <f>RTM_IEX!M35</f>
        <v>0.05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0.37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19.357951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2.68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0.2022939688</v>
      </c>
      <c r="AD36">
        <f t="shared" si="1"/>
        <v>22.7856570312</v>
      </c>
      <c r="AE36">
        <v>0</v>
      </c>
      <c r="AF36" s="24"/>
      <c r="AG36">
        <f t="shared" si="2"/>
        <v>22.7856570312</v>
      </c>
      <c r="AI36" s="34">
        <f>PXIL!M36</f>
        <v>0</v>
      </c>
      <c r="AJ36" s="34">
        <f>PXIL!S36</f>
        <v>0</v>
      </c>
      <c r="AK36" s="34">
        <f>RTM_IEX!M36</f>
        <v>0.08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0.87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19.357951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2.68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0.20255796879999999</v>
      </c>
      <c r="AD37">
        <f t="shared" si="1"/>
        <v>22.815393031199999</v>
      </c>
      <c r="AE37">
        <v>0</v>
      </c>
      <c r="AF37" s="24"/>
      <c r="AG37">
        <f t="shared" si="2"/>
        <v>22.815393031199999</v>
      </c>
      <c r="AI37" s="34">
        <f>PXIL!M37</f>
        <v>0</v>
      </c>
      <c r="AJ37" s="34">
        <f>PXIL!S37</f>
        <v>0</v>
      </c>
      <c r="AK37" s="34">
        <f>RTM_IEX!M37</f>
        <v>0.13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0.85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19.357951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3.21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0.20669396880000002</v>
      </c>
      <c r="AD38">
        <f t="shared" si="1"/>
        <v>23.281257031200003</v>
      </c>
      <c r="AE38">
        <v>0</v>
      </c>
      <c r="AF38" s="24"/>
      <c r="AG38">
        <f t="shared" si="2"/>
        <v>23.281257031200003</v>
      </c>
      <c r="AI38" s="34">
        <f>PXIL!M38</f>
        <v>0</v>
      </c>
      <c r="AJ38" s="34">
        <f>PXIL!S38</f>
        <v>0</v>
      </c>
      <c r="AK38" s="34">
        <f>RTM_IEX!M38</f>
        <v>7.0000000000000007E-2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0.85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19.357951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3.07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0.2007979688</v>
      </c>
      <c r="AD39">
        <f t="shared" si="1"/>
        <v>22.617153031200001</v>
      </c>
      <c r="AE39">
        <v>0</v>
      </c>
      <c r="AF39" s="24"/>
      <c r="AG39">
        <f t="shared" si="2"/>
        <v>22.617153031200001</v>
      </c>
      <c r="AI39" s="34">
        <f>PXIL!M39</f>
        <v>0</v>
      </c>
      <c r="AJ39" s="34">
        <f>PXIL!S39</f>
        <v>0</v>
      </c>
      <c r="AK39" s="34">
        <f>RTM_IEX!M39</f>
        <v>0.16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0.23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19.357951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1.98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0.19067796880000001</v>
      </c>
      <c r="AD40">
        <f t="shared" si="1"/>
        <v>21.477273031200003</v>
      </c>
      <c r="AE40">
        <v>0</v>
      </c>
      <c r="AF40" s="24"/>
      <c r="AG40">
        <f t="shared" si="2"/>
        <v>21.477273031200003</v>
      </c>
      <c r="AI40" s="34">
        <f>PXIL!M40</f>
        <v>0</v>
      </c>
      <c r="AJ40" s="34">
        <f>PXIL!S40</f>
        <v>0</v>
      </c>
      <c r="AK40" s="34">
        <f>RTM_IEX!M40</f>
        <v>0.16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0.17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19.357951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2.58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0.19674996880000001</v>
      </c>
      <c r="AD41">
        <f t="shared" si="1"/>
        <v>22.161201031199997</v>
      </c>
      <c r="AE41">
        <v>0</v>
      </c>
      <c r="AF41" s="24"/>
      <c r="AG41">
        <f t="shared" si="2"/>
        <v>22.161201031199997</v>
      </c>
      <c r="AI41" s="34">
        <f>PXIL!M41</f>
        <v>0</v>
      </c>
      <c r="AJ41" s="34">
        <f>PXIL!S41</f>
        <v>0</v>
      </c>
      <c r="AK41" s="34">
        <f>RTM_IEX!M41</f>
        <v>0.18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0.24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19.357951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2.68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0.19745396879999999</v>
      </c>
      <c r="AD42">
        <f t="shared" si="1"/>
        <v>22.240497031199997</v>
      </c>
      <c r="AE42">
        <v>0</v>
      </c>
      <c r="AF42" s="24"/>
      <c r="AG42">
        <f t="shared" si="2"/>
        <v>22.240497031199997</v>
      </c>
      <c r="AI42" s="34">
        <f>PXIL!M42</f>
        <v>0</v>
      </c>
      <c r="AJ42" s="34">
        <f>PXIL!S42</f>
        <v>0</v>
      </c>
      <c r="AK42" s="34">
        <f>RTM_IEX!M42</f>
        <v>0.16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0.24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19.357951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2.61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0.19710196880000003</v>
      </c>
      <c r="AD43">
        <f t="shared" si="1"/>
        <v>22.200849031200001</v>
      </c>
      <c r="AE43">
        <v>0</v>
      </c>
      <c r="AF43" s="24"/>
      <c r="AG43">
        <f t="shared" si="2"/>
        <v>22.200849031200001</v>
      </c>
      <c r="AI43" s="34">
        <f>PXIL!M43</f>
        <v>0</v>
      </c>
      <c r="AJ43" s="34">
        <f>PXIL!S43</f>
        <v>0</v>
      </c>
      <c r="AK43" s="34">
        <f>RTM_IEX!M43</f>
        <v>0.19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0.24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19.357951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2.09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0.19164596880000001</v>
      </c>
      <c r="AD44">
        <f t="shared" si="1"/>
        <v>21.586305031200002</v>
      </c>
      <c r="AE44">
        <v>0</v>
      </c>
      <c r="AF44" s="24"/>
      <c r="AG44">
        <f t="shared" si="2"/>
        <v>21.586305031200002</v>
      </c>
      <c r="AI44" s="34">
        <f>PXIL!M44</f>
        <v>0</v>
      </c>
      <c r="AJ44" s="34">
        <f>PXIL!S44</f>
        <v>0</v>
      </c>
      <c r="AK44" s="34">
        <f>RTM_IEX!M44</f>
        <v>0.14000000000000001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0.19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14.519807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2.62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0.15452630160000003</v>
      </c>
      <c r="AD45">
        <f t="shared" si="1"/>
        <v>17.405280698400002</v>
      </c>
      <c r="AE45">
        <v>0</v>
      </c>
      <c r="AF45" s="24"/>
      <c r="AG45">
        <f t="shared" si="2"/>
        <v>17.405280698400002</v>
      </c>
      <c r="AI45" s="34">
        <f>PXIL!M45</f>
        <v>0</v>
      </c>
      <c r="AJ45" s="34">
        <f>PXIL!S45</f>
        <v>0</v>
      </c>
      <c r="AK45" s="34">
        <f>RTM_IEX!M45</f>
        <v>0.17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0.25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14.519807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0.1277743016</v>
      </c>
      <c r="AD46">
        <f t="shared" si="1"/>
        <v>14.3920326984</v>
      </c>
      <c r="AE46">
        <v>0</v>
      </c>
      <c r="AF46" s="24"/>
      <c r="AG46">
        <f t="shared" si="2"/>
        <v>14.3920326984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14.519807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0.1277743016</v>
      </c>
      <c r="AD47">
        <f t="shared" si="1"/>
        <v>14.3920326984</v>
      </c>
      <c r="AE47">
        <v>0</v>
      </c>
      <c r="AF47" s="24"/>
      <c r="AG47">
        <f t="shared" si="2"/>
        <v>14.3920326984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14.519807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0.1277743016</v>
      </c>
      <c r="AD48">
        <f t="shared" si="1"/>
        <v>14.3920326984</v>
      </c>
      <c r="AE48">
        <v>0</v>
      </c>
      <c r="AF48" s="24"/>
      <c r="AG48">
        <f t="shared" si="2"/>
        <v>14.3920326984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14.519807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0.15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0.12944630160000001</v>
      </c>
      <c r="AD49">
        <f t="shared" si="1"/>
        <v>14.5803606984</v>
      </c>
      <c r="AE49">
        <v>0</v>
      </c>
      <c r="AF49" s="24"/>
      <c r="AG49">
        <f t="shared" si="2"/>
        <v>14.5803606984</v>
      </c>
      <c r="AI49" s="34">
        <f>PXIL!M49</f>
        <v>0</v>
      </c>
      <c r="AJ49" s="34">
        <f>PXIL!S49</f>
        <v>0</v>
      </c>
      <c r="AK49" s="34">
        <f>RTM_IEX!M49</f>
        <v>0.02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0.02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14.519807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2.08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0.15083030159999999</v>
      </c>
      <c r="AD50">
        <f t="shared" si="1"/>
        <v>16.988976698399998</v>
      </c>
      <c r="AE50">
        <v>0</v>
      </c>
      <c r="AF50" s="24"/>
      <c r="AG50">
        <f t="shared" si="2"/>
        <v>16.988976698399998</v>
      </c>
      <c r="AI50" s="34">
        <f>PXIL!M50</f>
        <v>0</v>
      </c>
      <c r="AJ50" s="34">
        <f>PXIL!S50</f>
        <v>0</v>
      </c>
      <c r="AK50" s="34">
        <f>RTM_IEX!M50</f>
        <v>0.28999999999999998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0.25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14.519807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2.0099999999999998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0.1565503016</v>
      </c>
      <c r="AD51">
        <f t="shared" si="1"/>
        <v>17.6332566984</v>
      </c>
      <c r="AE51">
        <v>0</v>
      </c>
      <c r="AF51" s="24"/>
      <c r="AG51">
        <f t="shared" si="2"/>
        <v>17.6332566984</v>
      </c>
      <c r="AI51" s="34">
        <f>PXIL!M51</f>
        <v>0</v>
      </c>
      <c r="AJ51" s="34">
        <f>PXIL!S51</f>
        <v>0</v>
      </c>
      <c r="AK51" s="34">
        <f>RTM_IEX!M51</f>
        <v>1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0.26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14.519807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1.48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0.15118230160000001</v>
      </c>
      <c r="AD52">
        <f t="shared" si="1"/>
        <v>17.028624698400002</v>
      </c>
      <c r="AE52">
        <v>0</v>
      </c>
      <c r="AF52" s="24"/>
      <c r="AG52">
        <f t="shared" si="2"/>
        <v>17.028624698400002</v>
      </c>
      <c r="AI52" s="34">
        <f>PXIL!M52</f>
        <v>0</v>
      </c>
      <c r="AJ52" s="34">
        <f>PXIL!S52</f>
        <v>0</v>
      </c>
      <c r="AK52" s="34">
        <f>RTM_IEX!M52</f>
        <v>0.98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0.2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14.519807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0.49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0.13974230160000001</v>
      </c>
      <c r="AD53">
        <f t="shared" si="1"/>
        <v>15.740064698400001</v>
      </c>
      <c r="AE53">
        <v>0</v>
      </c>
      <c r="AF53" s="24"/>
      <c r="AG53">
        <f t="shared" si="2"/>
        <v>15.740064698400001</v>
      </c>
      <c r="AI53" s="34">
        <f>PXIL!M53</f>
        <v>0</v>
      </c>
      <c r="AJ53" s="34">
        <f>PXIL!S53</f>
        <v>0</v>
      </c>
      <c r="AK53" s="34">
        <f>RTM_IEX!M53</f>
        <v>0.8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7.0000000000000007E-2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14.519807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2.0299999999999998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0.15672630160000001</v>
      </c>
      <c r="AD54">
        <f t="shared" si="1"/>
        <v>17.653080698400004</v>
      </c>
      <c r="AE54">
        <v>0</v>
      </c>
      <c r="AF54" s="24"/>
      <c r="AG54">
        <f t="shared" si="2"/>
        <v>17.653080698400004</v>
      </c>
      <c r="AI54" s="34">
        <f>PXIL!M54</f>
        <v>0</v>
      </c>
      <c r="AJ54" s="34">
        <f>PXIL!S54</f>
        <v>0</v>
      </c>
      <c r="AK54" s="34">
        <f>RTM_IEX!M54</f>
        <v>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0.26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14.519807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2.58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0.16297430160000001</v>
      </c>
      <c r="AD55">
        <f t="shared" si="1"/>
        <v>18.356832698400002</v>
      </c>
      <c r="AE55">
        <v>0</v>
      </c>
      <c r="AF55" s="24"/>
      <c r="AG55">
        <f t="shared" si="2"/>
        <v>18.356832698400002</v>
      </c>
      <c r="AI55" s="34">
        <f>PXIL!M55</f>
        <v>0</v>
      </c>
      <c r="AJ55" s="34">
        <f>PXIL!S55</f>
        <v>0</v>
      </c>
      <c r="AK55" s="34">
        <f>RTM_IEX!M55</f>
        <v>1.1399999999999999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0.28000000000000003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14.519807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2.69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0.16271030160000002</v>
      </c>
      <c r="AD56">
        <f t="shared" si="1"/>
        <v>18.327096698399998</v>
      </c>
      <c r="AE56">
        <v>0</v>
      </c>
      <c r="AF56" s="24"/>
      <c r="AG56">
        <f t="shared" si="2"/>
        <v>18.327096698399998</v>
      </c>
      <c r="AI56" s="34">
        <f>PXIL!M56</f>
        <v>0</v>
      </c>
      <c r="AJ56" s="34">
        <f>PXIL!S56</f>
        <v>0</v>
      </c>
      <c r="AK56" s="34">
        <f>RTM_IEX!M56</f>
        <v>0.99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0.28999999999999998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14.519807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2.29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0.15839830160000001</v>
      </c>
      <c r="AD57">
        <f t="shared" si="1"/>
        <v>17.841408698400002</v>
      </c>
      <c r="AE57">
        <v>0</v>
      </c>
      <c r="AF57" s="24"/>
      <c r="AG57">
        <f t="shared" si="2"/>
        <v>17.841408698400002</v>
      </c>
      <c r="AI57" s="34">
        <f>PXIL!M57</f>
        <v>0</v>
      </c>
      <c r="AJ57" s="34">
        <f>PXIL!S57</f>
        <v>0</v>
      </c>
      <c r="AK57" s="34">
        <f>RTM_IEX!M57</f>
        <v>0.94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0.25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14.519807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0.61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0.14027030160000001</v>
      </c>
      <c r="AD58">
        <f t="shared" si="1"/>
        <v>15.799536698400001</v>
      </c>
      <c r="AE58">
        <v>0</v>
      </c>
      <c r="AF58" s="24"/>
      <c r="AG58">
        <f t="shared" si="2"/>
        <v>15.799536698400001</v>
      </c>
      <c r="AI58" s="34">
        <f>PXIL!M58</f>
        <v>0</v>
      </c>
      <c r="AJ58" s="34">
        <f>PXIL!S58</f>
        <v>0</v>
      </c>
      <c r="AK58" s="34">
        <f>RTM_IEX!M58</f>
        <v>0.74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7.0000000000000007E-2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14.519807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0.68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0.14150230160000002</v>
      </c>
      <c r="AD59">
        <f t="shared" si="1"/>
        <v>15.9383046984</v>
      </c>
      <c r="AE59">
        <v>0</v>
      </c>
      <c r="AF59" s="24"/>
      <c r="AG59">
        <f t="shared" si="2"/>
        <v>15.9383046984</v>
      </c>
      <c r="AI59" s="34">
        <f>PXIL!M59</f>
        <v>0</v>
      </c>
      <c r="AJ59" s="34">
        <f>PXIL!S59</f>
        <v>0</v>
      </c>
      <c r="AK59" s="34">
        <f>RTM_IEX!M59</f>
        <v>0.69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0.19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14.519807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1.98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0.15672630160000003</v>
      </c>
      <c r="AD60">
        <f t="shared" si="1"/>
        <v>17.6530806984</v>
      </c>
      <c r="AE60">
        <v>0</v>
      </c>
      <c r="AF60" s="24"/>
      <c r="AG60">
        <f t="shared" si="2"/>
        <v>17.6530806984</v>
      </c>
      <c r="AI60" s="34">
        <f>PXIL!M60</f>
        <v>0</v>
      </c>
      <c r="AJ60" s="34">
        <f>PXIL!S60</f>
        <v>0</v>
      </c>
      <c r="AK60" s="34">
        <f>RTM_IEX!M60</f>
        <v>0.77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0.54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14.519807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1.69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0.15311830160000003</v>
      </c>
      <c r="AD61">
        <f t="shared" si="1"/>
        <v>17.246688698400003</v>
      </c>
      <c r="AE61">
        <v>0</v>
      </c>
      <c r="AF61" s="24"/>
      <c r="AG61">
        <f t="shared" si="2"/>
        <v>17.246688698400003</v>
      </c>
      <c r="AI61" s="34">
        <f>PXIL!M61</f>
        <v>0</v>
      </c>
      <c r="AJ61" s="34">
        <f>PXIL!S61</f>
        <v>0</v>
      </c>
      <c r="AK61" s="34">
        <f>RTM_IEX!M61</f>
        <v>0.68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0.51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14.519807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1.54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0.1509183016</v>
      </c>
      <c r="AD62">
        <f t="shared" si="1"/>
        <v>16.998888698399998</v>
      </c>
      <c r="AE62">
        <v>0</v>
      </c>
      <c r="AF62" s="24"/>
      <c r="AG62">
        <f t="shared" si="2"/>
        <v>16.998888698399998</v>
      </c>
      <c r="AI62" s="34">
        <f>PXIL!M62</f>
        <v>0</v>
      </c>
      <c r="AJ62" s="34">
        <f>PXIL!S62</f>
        <v>0</v>
      </c>
      <c r="AK62" s="34">
        <f>RTM_IEX!M62</f>
        <v>0.63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0.46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14.519807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0.37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0.1354303016</v>
      </c>
      <c r="AD63">
        <f t="shared" si="1"/>
        <v>15.2543766984</v>
      </c>
      <c r="AE63">
        <v>0</v>
      </c>
      <c r="AF63" s="24"/>
      <c r="AG63">
        <f t="shared" si="2"/>
        <v>15.2543766984</v>
      </c>
      <c r="AI63" s="34">
        <f>PXIL!M63</f>
        <v>0</v>
      </c>
      <c r="AJ63" s="34">
        <f>PXIL!S63</f>
        <v>0</v>
      </c>
      <c r="AK63" s="34">
        <f>RTM_IEX!M63</f>
        <v>0.37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0.13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14.519807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0.73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0.13947830160000002</v>
      </c>
      <c r="AD64">
        <f t="shared" si="1"/>
        <v>15.7103286984</v>
      </c>
      <c r="AE64">
        <v>0</v>
      </c>
      <c r="AF64" s="24"/>
      <c r="AG64">
        <f t="shared" si="2"/>
        <v>15.7103286984</v>
      </c>
      <c r="AI64" s="34">
        <f>PXIL!M64</f>
        <v>0</v>
      </c>
      <c r="AJ64" s="34">
        <f>PXIL!S64</f>
        <v>0</v>
      </c>
      <c r="AK64" s="34">
        <f>RTM_IEX!M64</f>
        <v>0.37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0.23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14.519807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0.56000000000000005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0.13692630160000002</v>
      </c>
      <c r="AD65">
        <f t="shared" si="1"/>
        <v>15.4228806984</v>
      </c>
      <c r="AE65">
        <v>0</v>
      </c>
      <c r="AF65" s="24"/>
      <c r="AG65">
        <f t="shared" si="2"/>
        <v>15.4228806984</v>
      </c>
      <c r="AI65" s="34">
        <f>PXIL!M65</f>
        <v>0</v>
      </c>
      <c r="AJ65" s="34">
        <f>PXIL!S65</f>
        <v>0</v>
      </c>
      <c r="AK65" s="34">
        <f>RTM_IEX!M65</f>
        <v>0.31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0.17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14.519807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0.17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0.13208630160000001</v>
      </c>
      <c r="AD66">
        <f t="shared" si="1"/>
        <v>14.877720698400001</v>
      </c>
      <c r="AE66">
        <v>0</v>
      </c>
      <c r="AF66" s="24"/>
      <c r="AG66">
        <f t="shared" si="2"/>
        <v>14.877720698400001</v>
      </c>
      <c r="AI66" s="34">
        <f>PXIL!M66</f>
        <v>0</v>
      </c>
      <c r="AJ66" s="34">
        <f>PXIL!S66</f>
        <v>0</v>
      </c>
      <c r="AK66" s="34">
        <f>RTM_IEX!M66</f>
        <v>0.26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0.06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14.519807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0.34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0.1343743016</v>
      </c>
      <c r="AD67">
        <f t="shared" si="1"/>
        <v>15.135432698400001</v>
      </c>
      <c r="AE67">
        <v>0</v>
      </c>
      <c r="AF67" s="24"/>
      <c r="AG67">
        <f t="shared" si="2"/>
        <v>15.135432698400001</v>
      </c>
      <c r="AI67" s="34">
        <f>PXIL!M67</f>
        <v>0</v>
      </c>
      <c r="AJ67" s="34">
        <f>PXIL!S67</f>
        <v>0</v>
      </c>
      <c r="AK67" s="34">
        <f>RTM_IEX!M67</f>
        <v>0.32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0.09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14.519807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0.79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0.13983030160000001</v>
      </c>
      <c r="AD68">
        <f t="shared" ref="AD68:AD98" si="4">SUM(B68:AB68,AI68:AR68)-AC68</f>
        <v>15.749976698399999</v>
      </c>
      <c r="AE68">
        <v>0</v>
      </c>
      <c r="AF68" s="24"/>
      <c r="AG68">
        <f t="shared" ref="AG68:AG98" si="5">SUM(AD68:AF68)</f>
        <v>15.749976698399999</v>
      </c>
      <c r="AI68" s="34">
        <f>PXIL!M68</f>
        <v>0</v>
      </c>
      <c r="AJ68" s="34">
        <f>PXIL!S68</f>
        <v>0</v>
      </c>
      <c r="AK68" s="34">
        <f>RTM_IEX!M68</f>
        <v>0.4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0.18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14.519807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0.9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0.1406223016</v>
      </c>
      <c r="AD69">
        <f t="shared" si="4"/>
        <v>15.8391846984</v>
      </c>
      <c r="AE69">
        <v>0</v>
      </c>
      <c r="AF69" s="24"/>
      <c r="AG69">
        <f t="shared" si="5"/>
        <v>15.8391846984</v>
      </c>
      <c r="AI69" s="34">
        <f>PXIL!M69</f>
        <v>0</v>
      </c>
      <c r="AJ69" s="34">
        <f>PXIL!S69</f>
        <v>0</v>
      </c>
      <c r="AK69" s="34">
        <f>RTM_IEX!M69</f>
        <v>0.35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0.21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14.519807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0.46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0.13499030160000003</v>
      </c>
      <c r="AD70">
        <f t="shared" si="4"/>
        <v>15.2048166984</v>
      </c>
      <c r="AE70">
        <v>0</v>
      </c>
      <c r="AF70" s="24"/>
      <c r="AG70">
        <f t="shared" si="5"/>
        <v>15.2048166984</v>
      </c>
      <c r="AI70" s="34">
        <f>PXIL!M70</f>
        <v>0</v>
      </c>
      <c r="AJ70" s="34">
        <f>PXIL!S70</f>
        <v>0</v>
      </c>
      <c r="AK70" s="34">
        <f>RTM_IEX!M70</f>
        <v>0.25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0.11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14.519807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0.74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0.13824630160000001</v>
      </c>
      <c r="AD71">
        <f t="shared" si="4"/>
        <v>15.571560698399999</v>
      </c>
      <c r="AE71">
        <v>0</v>
      </c>
      <c r="AF71" s="24"/>
      <c r="AG71">
        <f t="shared" si="5"/>
        <v>15.571560698399999</v>
      </c>
      <c r="AI71" s="34">
        <f>PXIL!M71</f>
        <v>0</v>
      </c>
      <c r="AJ71" s="34">
        <f>PXIL!S71</f>
        <v>0</v>
      </c>
      <c r="AK71" s="34">
        <f>RTM_IEX!M71</f>
        <v>0.26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0.19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14.519807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0.62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0.13692630159999999</v>
      </c>
      <c r="AD72">
        <f t="shared" si="4"/>
        <v>15.422880698399998</v>
      </c>
      <c r="AE72">
        <v>0</v>
      </c>
      <c r="AF72" s="24"/>
      <c r="AG72">
        <f t="shared" si="5"/>
        <v>15.422880698399998</v>
      </c>
      <c r="AI72" s="34">
        <f>PXIL!M72</f>
        <v>0</v>
      </c>
      <c r="AJ72" s="34">
        <f>PXIL!S72</f>
        <v>0</v>
      </c>
      <c r="AK72" s="34">
        <f>RTM_IEX!M72</f>
        <v>0.25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0.17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14.519807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0.14000000000000001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0.13076630160000002</v>
      </c>
      <c r="AD73">
        <f t="shared" si="4"/>
        <v>14.7290406984</v>
      </c>
      <c r="AE73">
        <v>0</v>
      </c>
      <c r="AF73" s="24"/>
      <c r="AG73">
        <f t="shared" si="5"/>
        <v>14.7290406984</v>
      </c>
      <c r="AI73" s="34">
        <f>PXIL!M73</f>
        <v>0</v>
      </c>
      <c r="AJ73" s="34">
        <f>PXIL!S73</f>
        <v>0</v>
      </c>
      <c r="AK73" s="34">
        <f>RTM_IEX!M73</f>
        <v>0.16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0.04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14.519807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0.13569430160000001</v>
      </c>
      <c r="AD74">
        <f t="shared" si="4"/>
        <v>15.284112698400001</v>
      </c>
      <c r="AE74">
        <v>0</v>
      </c>
      <c r="AF74" s="24"/>
      <c r="AG74">
        <f t="shared" si="5"/>
        <v>15.284112698400001</v>
      </c>
      <c r="AI74" s="34">
        <f>PXIL!M74</f>
        <v>0</v>
      </c>
      <c r="AJ74" s="34">
        <f>PXIL!S74</f>
        <v>0</v>
      </c>
      <c r="AK74" s="34">
        <f>RTM_IEX!M74</f>
        <v>0.26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0.14000000000000001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14.519807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0.35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0.1344623016</v>
      </c>
      <c r="AD75">
        <f t="shared" si="4"/>
        <v>15.145344698400001</v>
      </c>
      <c r="AE75">
        <v>0</v>
      </c>
      <c r="AF75" s="24"/>
      <c r="AG75">
        <f t="shared" si="5"/>
        <v>15.145344698400001</v>
      </c>
      <c r="AI75" s="34">
        <f>PXIL!M75</f>
        <v>0</v>
      </c>
      <c r="AJ75" s="34">
        <f>PXIL!S75</f>
        <v>0</v>
      </c>
      <c r="AK75" s="34">
        <f>RTM_IEX!M75</f>
        <v>0.33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0.08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14.519807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0.26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0.13287830160000003</v>
      </c>
      <c r="AD76">
        <f t="shared" si="4"/>
        <v>14.9669286984</v>
      </c>
      <c r="AE76">
        <v>0</v>
      </c>
      <c r="AF76" s="24"/>
      <c r="AG76">
        <f t="shared" si="5"/>
        <v>14.9669286984</v>
      </c>
      <c r="AI76" s="34">
        <f>PXIL!M76</f>
        <v>0</v>
      </c>
      <c r="AJ76" s="34">
        <f>PXIL!S76</f>
        <v>0</v>
      </c>
      <c r="AK76" s="34">
        <f>RTM_IEX!M76</f>
        <v>0.25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7.0000000000000007E-2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14.519807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0.22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0.13182230160000002</v>
      </c>
      <c r="AD77">
        <f t="shared" si="4"/>
        <v>14.847984698400001</v>
      </c>
      <c r="AE77">
        <v>0</v>
      </c>
      <c r="AF77" s="24"/>
      <c r="AG77">
        <f t="shared" si="5"/>
        <v>14.847984698400001</v>
      </c>
      <c r="AI77" s="34">
        <f>PXIL!M77</f>
        <v>0</v>
      </c>
      <c r="AJ77" s="34">
        <f>PXIL!S77</f>
        <v>0</v>
      </c>
      <c r="AK77" s="34">
        <f>RTM_IEX!M77</f>
        <v>0.18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0.06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14.519807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0.13006230159999999</v>
      </c>
      <c r="AD78">
        <f t="shared" si="4"/>
        <v>14.649744698399999</v>
      </c>
      <c r="AE78">
        <v>0</v>
      </c>
      <c r="AF78" s="24"/>
      <c r="AG78">
        <f t="shared" si="5"/>
        <v>14.649744698399999</v>
      </c>
      <c r="AI78" s="34">
        <f>PXIL!M78</f>
        <v>0</v>
      </c>
      <c r="AJ78" s="34">
        <f>PXIL!S78</f>
        <v>0</v>
      </c>
      <c r="AK78" s="34">
        <f>RTM_IEX!M78</f>
        <v>0.13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0.03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14.519807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0.26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0.1324383016</v>
      </c>
      <c r="AD79">
        <f t="shared" si="4"/>
        <v>14.917368698399999</v>
      </c>
      <c r="AE79">
        <v>0</v>
      </c>
      <c r="AF79" s="24"/>
      <c r="AG79">
        <f t="shared" si="5"/>
        <v>14.917368698399999</v>
      </c>
      <c r="AI79" s="34">
        <f>PXIL!M79</f>
        <v>0</v>
      </c>
      <c r="AJ79" s="34">
        <f>PXIL!S79</f>
        <v>0</v>
      </c>
      <c r="AK79" s="34">
        <f>RTM_IEX!M79</f>
        <v>0.19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0.08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14.519807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0.13217430159999999</v>
      </c>
      <c r="AD80">
        <f t="shared" si="4"/>
        <v>14.887632698400001</v>
      </c>
      <c r="AE80">
        <v>0</v>
      </c>
      <c r="AF80" s="24"/>
      <c r="AG80">
        <f t="shared" si="5"/>
        <v>14.887632698400001</v>
      </c>
      <c r="AI80" s="34">
        <f>PXIL!M80</f>
        <v>0</v>
      </c>
      <c r="AJ80" s="34">
        <f>PXIL!S80</f>
        <v>0</v>
      </c>
      <c r="AK80" s="34">
        <f>RTM_IEX!M80</f>
        <v>0.19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0.08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14.519807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0.39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0.13411030160000001</v>
      </c>
      <c r="AD81">
        <f t="shared" si="4"/>
        <v>15.105696698400001</v>
      </c>
      <c r="AE81">
        <v>0</v>
      </c>
      <c r="AF81" s="24"/>
      <c r="AG81">
        <f t="shared" si="5"/>
        <v>15.105696698400001</v>
      </c>
      <c r="AI81" s="34">
        <f>PXIL!M81</f>
        <v>0</v>
      </c>
      <c r="AJ81" s="34">
        <f>PXIL!S81</f>
        <v>0</v>
      </c>
      <c r="AK81" s="34">
        <f>RTM_IEX!M81</f>
        <v>0.2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0.13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14.519807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0.42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0.13463830160000001</v>
      </c>
      <c r="AD82">
        <f t="shared" si="4"/>
        <v>15.1651686984</v>
      </c>
      <c r="AE82">
        <v>0</v>
      </c>
      <c r="AF82" s="24"/>
      <c r="AG82">
        <f t="shared" si="5"/>
        <v>15.1651686984</v>
      </c>
      <c r="AI82" s="34">
        <f>PXIL!M82</f>
        <v>0</v>
      </c>
      <c r="AJ82" s="34">
        <f>PXIL!S82</f>
        <v>0</v>
      </c>
      <c r="AK82" s="34">
        <f>RTM_IEX!M82</f>
        <v>0.22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0.14000000000000001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14.519807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0.52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0.13631030159999999</v>
      </c>
      <c r="AD83">
        <f t="shared" si="4"/>
        <v>15.353496698399999</v>
      </c>
      <c r="AE83">
        <v>0</v>
      </c>
      <c r="AF83" s="24"/>
      <c r="AG83">
        <f t="shared" si="5"/>
        <v>15.353496698399999</v>
      </c>
      <c r="AI83" s="34">
        <f>PXIL!M83</f>
        <v>0</v>
      </c>
      <c r="AJ83" s="34">
        <f>PXIL!S83</f>
        <v>0</v>
      </c>
      <c r="AK83" s="34">
        <f>RTM_IEX!M83</f>
        <v>0.28999999999999998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0.16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14.519807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0.56999999999999995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0.13631030160000002</v>
      </c>
      <c r="AD84">
        <f t="shared" si="4"/>
        <v>15.353496698400001</v>
      </c>
      <c r="AE84">
        <v>0</v>
      </c>
      <c r="AF84" s="24"/>
      <c r="AG84">
        <f t="shared" si="5"/>
        <v>15.353496698400001</v>
      </c>
      <c r="AI84" s="34">
        <f>PXIL!M84</f>
        <v>0</v>
      </c>
      <c r="AJ84" s="34">
        <f>PXIL!S84</f>
        <v>0</v>
      </c>
      <c r="AK84" s="34">
        <f>RTM_IEX!M84</f>
        <v>0.24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0.16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14.519807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0.56999999999999995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0.13701430160000003</v>
      </c>
      <c r="AD85">
        <f t="shared" si="4"/>
        <v>15.4327926984</v>
      </c>
      <c r="AE85">
        <v>0</v>
      </c>
      <c r="AF85" s="24"/>
      <c r="AG85">
        <f t="shared" si="5"/>
        <v>15.4327926984</v>
      </c>
      <c r="AI85" s="34">
        <f>PXIL!M85</f>
        <v>0</v>
      </c>
      <c r="AJ85" s="34">
        <f>PXIL!S85</f>
        <v>0</v>
      </c>
      <c r="AK85" s="34">
        <f>RTM_IEX!M85</f>
        <v>0.3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0.18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14.519807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0.54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0.1364863016</v>
      </c>
      <c r="AD86">
        <f t="shared" si="4"/>
        <v>15.373320698399999</v>
      </c>
      <c r="AE86">
        <v>0</v>
      </c>
      <c r="AF86" s="24"/>
      <c r="AG86">
        <f t="shared" si="5"/>
        <v>15.373320698399999</v>
      </c>
      <c r="AI86" s="34">
        <f>PXIL!M86</f>
        <v>0</v>
      </c>
      <c r="AJ86" s="34">
        <f>PXIL!S86</f>
        <v>0</v>
      </c>
      <c r="AK86" s="34">
        <f>RTM_IEX!M86</f>
        <v>0.28999999999999998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0.16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14.519807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0.46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0.13595830160000003</v>
      </c>
      <c r="AD87">
        <f t="shared" si="4"/>
        <v>15.313848698400001</v>
      </c>
      <c r="AE87">
        <v>0</v>
      </c>
      <c r="AF87" s="24"/>
      <c r="AG87">
        <f t="shared" si="5"/>
        <v>15.313848698400001</v>
      </c>
      <c r="AI87" s="34">
        <f>PXIL!M87</f>
        <v>0</v>
      </c>
      <c r="AJ87" s="34">
        <f>PXIL!S87</f>
        <v>0</v>
      </c>
      <c r="AK87" s="34">
        <f>RTM_IEX!M87</f>
        <v>0.34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0.13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14.519807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0.13569430160000001</v>
      </c>
      <c r="AD88">
        <f t="shared" si="4"/>
        <v>15.2841126984</v>
      </c>
      <c r="AE88">
        <v>0</v>
      </c>
      <c r="AF88" s="24"/>
      <c r="AG88">
        <f t="shared" si="5"/>
        <v>15.2841126984</v>
      </c>
      <c r="AI88" s="34">
        <f>PXIL!M88</f>
        <v>0</v>
      </c>
      <c r="AJ88" s="34">
        <f>PXIL!S88</f>
        <v>0</v>
      </c>
      <c r="AK88" s="34">
        <f>RTM_IEX!M88</f>
        <v>0.34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0.12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14.519807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0.1359583016</v>
      </c>
      <c r="AD89">
        <f t="shared" si="4"/>
        <v>15.313848698399999</v>
      </c>
      <c r="AE89">
        <v>0</v>
      </c>
      <c r="AF89" s="24"/>
      <c r="AG89">
        <f t="shared" si="5"/>
        <v>15.313848698399999</v>
      </c>
      <c r="AI89" s="34">
        <f>PXIL!M89</f>
        <v>0</v>
      </c>
      <c r="AJ89" s="34">
        <f>PXIL!S89</f>
        <v>0</v>
      </c>
      <c r="AK89" s="34">
        <f>RTM_IEX!M89</f>
        <v>0.4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0.11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14.519807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0.13587030159999999</v>
      </c>
      <c r="AD90">
        <f t="shared" si="4"/>
        <v>15.303936698399999</v>
      </c>
      <c r="AE90">
        <v>0</v>
      </c>
      <c r="AF90" s="24"/>
      <c r="AG90">
        <f t="shared" si="5"/>
        <v>15.303936698399999</v>
      </c>
      <c r="AI90" s="34">
        <f>PXIL!M90</f>
        <v>0</v>
      </c>
      <c r="AJ90" s="34">
        <f>PXIL!S90</f>
        <v>0</v>
      </c>
      <c r="AK90" s="34">
        <f>RTM_IEX!M90</f>
        <v>0.41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0.1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14.519807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0.13331830159999999</v>
      </c>
      <c r="AD91">
        <f t="shared" si="4"/>
        <v>15.016488698400002</v>
      </c>
      <c r="AE91">
        <v>0</v>
      </c>
      <c r="AF91" s="24"/>
      <c r="AG91">
        <f t="shared" si="5"/>
        <v>15.016488698400002</v>
      </c>
      <c r="AI91" s="34">
        <f>PXIL!M91</f>
        <v>0</v>
      </c>
      <c r="AJ91" s="34">
        <f>PXIL!S91</f>
        <v>0</v>
      </c>
      <c r="AK91" s="34">
        <f>RTM_IEX!M91</f>
        <v>0.35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0.05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14.519807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0.13208630160000001</v>
      </c>
      <c r="AD92">
        <f t="shared" si="4"/>
        <v>14.877720698400001</v>
      </c>
      <c r="AE92">
        <v>0</v>
      </c>
      <c r="AF92" s="24"/>
      <c r="AG92">
        <f t="shared" si="5"/>
        <v>14.877720698400001</v>
      </c>
      <c r="AI92" s="34">
        <f>PXIL!M92</f>
        <v>0</v>
      </c>
      <c r="AJ92" s="34">
        <f>PXIL!S92</f>
        <v>0</v>
      </c>
      <c r="AK92" s="34">
        <f>RTM_IEX!M92</f>
        <v>0.3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0.03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14.519807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0.22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0.13314230160000001</v>
      </c>
      <c r="AD93">
        <f t="shared" si="4"/>
        <v>14.996664698400002</v>
      </c>
      <c r="AE93">
        <v>0</v>
      </c>
      <c r="AF93" s="24"/>
      <c r="AG93">
        <f t="shared" si="5"/>
        <v>14.996664698400002</v>
      </c>
      <c r="AI93" s="34">
        <f>PXIL!M93</f>
        <v>0</v>
      </c>
      <c r="AJ93" s="34">
        <f>PXIL!S93</f>
        <v>0</v>
      </c>
      <c r="AK93" s="34">
        <f>RTM_IEX!M93</f>
        <v>0.34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0.05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14.519807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0.11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0.1313823016</v>
      </c>
      <c r="AD94">
        <f t="shared" si="4"/>
        <v>14.798424698399998</v>
      </c>
      <c r="AE94">
        <v>0</v>
      </c>
      <c r="AF94" s="24"/>
      <c r="AG94">
        <f t="shared" si="5"/>
        <v>14.798424698399998</v>
      </c>
      <c r="AI94" s="34">
        <f>PXIL!M94</f>
        <v>0</v>
      </c>
      <c r="AJ94" s="34">
        <f>PXIL!S94</f>
        <v>0</v>
      </c>
      <c r="AK94" s="34">
        <f>RTM_IEX!M94</f>
        <v>0.28000000000000003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0.02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14.519807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0.38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0.13595830160000003</v>
      </c>
      <c r="AD95">
        <f t="shared" si="4"/>
        <v>15.313848698400001</v>
      </c>
      <c r="AE95">
        <v>0</v>
      </c>
      <c r="AF95" s="24"/>
      <c r="AG95">
        <f t="shared" si="5"/>
        <v>15.313848698400001</v>
      </c>
      <c r="AI95" s="34">
        <f>PXIL!M95</f>
        <v>0</v>
      </c>
      <c r="AJ95" s="34">
        <f>PXIL!S95</f>
        <v>0</v>
      </c>
      <c r="AK95" s="34">
        <f>RTM_IEX!M95</f>
        <v>0.48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7.0000000000000007E-2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14.519807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0.13358230160000001</v>
      </c>
      <c r="AD96">
        <f t="shared" si="4"/>
        <v>15.0462246984</v>
      </c>
      <c r="AE96">
        <v>0</v>
      </c>
      <c r="AF96" s="24"/>
      <c r="AG96">
        <f t="shared" si="5"/>
        <v>15.0462246984</v>
      </c>
      <c r="AI96" s="34">
        <f>PXIL!M96</f>
        <v>0</v>
      </c>
      <c r="AJ96" s="34">
        <f>PXIL!S96</f>
        <v>0</v>
      </c>
      <c r="AK96" s="34">
        <f>RTM_IEX!M96</f>
        <v>0.41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0.04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14.519807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0.13393430160000003</v>
      </c>
      <c r="AD97">
        <f t="shared" si="4"/>
        <v>15.085872698399999</v>
      </c>
      <c r="AE97">
        <v>0</v>
      </c>
      <c r="AF97" s="24"/>
      <c r="AG97">
        <f t="shared" si="5"/>
        <v>15.085872698399999</v>
      </c>
      <c r="AI97" s="34">
        <f>PXIL!M97</f>
        <v>0</v>
      </c>
      <c r="AJ97" s="34">
        <f>PXIL!S97</f>
        <v>0</v>
      </c>
      <c r="AK97" s="34">
        <f>RTM_IEX!M97</f>
        <v>0.45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0.04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14.519807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7.0000000000000007E-2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0.13199830160000001</v>
      </c>
      <c r="AD98">
        <f t="shared" si="4"/>
        <v>14.867808698400001</v>
      </c>
      <c r="AE98">
        <v>0</v>
      </c>
      <c r="AF98" s="24"/>
      <c r="AG98">
        <f t="shared" si="5"/>
        <v>14.867808698400001</v>
      </c>
      <c r="AI98" s="34">
        <f>PXIL!M98</f>
        <v>0</v>
      </c>
      <c r="AJ98" s="34">
        <f>PXIL!S98</f>
        <v>0</v>
      </c>
      <c r="AK98" s="34">
        <f>RTM_IEX!M98</f>
        <v>0.4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0.01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0.3844637559999991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1.9387499999999988E-2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3.6511090527999997E-3</v>
      </c>
      <c r="AD99">
        <f t="shared" si="6"/>
        <v>0.41124764694720001</v>
      </c>
      <c r="AE99">
        <f t="shared" ref="AE99:AR99" si="8">SUM(AE3:AE98)/4000</f>
        <v>0</v>
      </c>
      <c r="AG99">
        <f t="shared" si="8"/>
        <v>0.41124764694720001</v>
      </c>
      <c r="AI99">
        <f t="shared" si="8"/>
        <v>0</v>
      </c>
      <c r="AJ99">
        <f t="shared" si="8"/>
        <v>0</v>
      </c>
      <c r="AK99">
        <f t="shared" si="8"/>
        <v>6.4624999999999995E-3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4.5849999999999988E-3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45210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'[1]11'!B5</f>
        <v>265</v>
      </c>
      <c r="C3" s="16">
        <f>'[1]11'!C5</f>
        <v>0</v>
      </c>
      <c r="D3" s="16">
        <f>'[1]11'!D5</f>
        <v>55</v>
      </c>
      <c r="E3" s="16">
        <f>'[1]11'!E5</f>
        <v>0</v>
      </c>
      <c r="F3" s="15">
        <f>SUM(B3:E3)</f>
        <v>320</v>
      </c>
      <c r="G3" s="15">
        <f>'[1]11'!H5</f>
        <v>156</v>
      </c>
      <c r="H3" s="16">
        <f>'[1]11'!I5</f>
        <v>0</v>
      </c>
      <c r="I3" s="16">
        <f>'[1]11'!J5</f>
        <v>0</v>
      </c>
      <c r="J3" s="16">
        <f>'[1]11'!K5</f>
        <v>0</v>
      </c>
      <c r="K3" s="15">
        <f>SUM(G3:J3)</f>
        <v>156</v>
      </c>
      <c r="L3" s="18">
        <f>frq!C3</f>
        <v>1</v>
      </c>
      <c r="M3" s="16">
        <f t="shared" ref="M3:M34" si="0">IF($L3=1,G3,IF(AND($L3=0.985,G3&gt;0.985*B3),B3*0.985,IF(AND($L3=0.965,G3&gt;0.965*B3),0.965*B3,G3)))</f>
        <v>156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156</v>
      </c>
    </row>
    <row r="4" spans="1:18">
      <c r="A4" s="8" t="s">
        <v>46</v>
      </c>
      <c r="B4" s="15">
        <f>'[1]11'!B6</f>
        <v>265</v>
      </c>
      <c r="C4" s="16">
        <f>'[1]11'!C6</f>
        <v>0</v>
      </c>
      <c r="D4" s="16">
        <f>'[1]11'!D6</f>
        <v>55</v>
      </c>
      <c r="E4" s="16">
        <f>'[1]11'!E6</f>
        <v>0</v>
      </c>
      <c r="F4" s="15">
        <f>SUM(B4:E4)</f>
        <v>320</v>
      </c>
      <c r="G4" s="15">
        <f>'[1]11'!H6</f>
        <v>156</v>
      </c>
      <c r="H4" s="16">
        <f>'[1]11'!I6</f>
        <v>0</v>
      </c>
      <c r="I4" s="16">
        <f>'[1]11'!J6</f>
        <v>0</v>
      </c>
      <c r="J4" s="16">
        <f>'[1]11'!K6</f>
        <v>0</v>
      </c>
      <c r="K4" s="15">
        <f t="shared" ref="K4:K67" si="4">SUM(G4:J4)</f>
        <v>156</v>
      </c>
      <c r="L4" s="18">
        <f>frq!C4</f>
        <v>1</v>
      </c>
      <c r="M4" s="16">
        <f t="shared" si="0"/>
        <v>156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156</v>
      </c>
    </row>
    <row r="5" spans="1:18">
      <c r="A5" s="8" t="s">
        <v>47</v>
      </c>
      <c r="B5" s="15">
        <f>'[1]11'!B7</f>
        <v>265</v>
      </c>
      <c r="C5" s="16">
        <f>'[1]11'!C7</f>
        <v>0</v>
      </c>
      <c r="D5" s="16">
        <f>'[1]11'!D7</f>
        <v>55</v>
      </c>
      <c r="E5" s="16">
        <f>'[1]11'!E7</f>
        <v>0</v>
      </c>
      <c r="F5" s="15">
        <f t="shared" ref="F5:F68" si="6">SUM(B5:E5)</f>
        <v>320</v>
      </c>
      <c r="G5" s="15">
        <f>'[1]11'!H7</f>
        <v>156</v>
      </c>
      <c r="H5" s="16">
        <f>'[1]11'!I7</f>
        <v>0</v>
      </c>
      <c r="I5" s="16">
        <f>'[1]11'!J7</f>
        <v>0</v>
      </c>
      <c r="J5" s="16">
        <f>'[1]11'!K7</f>
        <v>0</v>
      </c>
      <c r="K5" s="15">
        <f t="shared" si="4"/>
        <v>156</v>
      </c>
      <c r="L5" s="18">
        <f>frq!C5</f>
        <v>1</v>
      </c>
      <c r="M5" s="16">
        <f t="shared" si="0"/>
        <v>156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156</v>
      </c>
      <c r="R5" s="125"/>
    </row>
    <row r="6" spans="1:18">
      <c r="A6" s="8" t="s">
        <v>48</v>
      </c>
      <c r="B6" s="15">
        <f>'[1]11'!B8</f>
        <v>265</v>
      </c>
      <c r="C6" s="16">
        <f>'[1]11'!C8</f>
        <v>0</v>
      </c>
      <c r="D6" s="16">
        <f>'[1]11'!D8</f>
        <v>55</v>
      </c>
      <c r="E6" s="16">
        <f>'[1]11'!E8</f>
        <v>0</v>
      </c>
      <c r="F6" s="15">
        <f t="shared" si="6"/>
        <v>320</v>
      </c>
      <c r="G6" s="15">
        <f>'[1]11'!H8</f>
        <v>156</v>
      </c>
      <c r="H6" s="16">
        <f>'[1]11'!I8</f>
        <v>0</v>
      </c>
      <c r="I6" s="16">
        <f>'[1]11'!J8</f>
        <v>0</v>
      </c>
      <c r="J6" s="16">
        <f>'[1]11'!K8</f>
        <v>0</v>
      </c>
      <c r="K6" s="15">
        <f t="shared" si="4"/>
        <v>156</v>
      </c>
      <c r="L6" s="18">
        <f>frq!C6</f>
        <v>1</v>
      </c>
      <c r="M6" s="16">
        <f t="shared" si="0"/>
        <v>156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156</v>
      </c>
    </row>
    <row r="7" spans="1:18">
      <c r="A7" s="8" t="s">
        <v>49</v>
      </c>
      <c r="B7" s="15">
        <f>'[1]11'!B9</f>
        <v>265</v>
      </c>
      <c r="C7" s="16">
        <f>'[1]11'!C9</f>
        <v>0</v>
      </c>
      <c r="D7" s="16">
        <f>'[1]11'!D9</f>
        <v>55</v>
      </c>
      <c r="E7" s="16">
        <f>'[1]11'!E9</f>
        <v>0</v>
      </c>
      <c r="F7" s="15">
        <f t="shared" si="6"/>
        <v>320</v>
      </c>
      <c r="G7" s="15">
        <f>'[1]11'!H9</f>
        <v>156</v>
      </c>
      <c r="H7" s="16">
        <f>'[1]11'!I9</f>
        <v>0</v>
      </c>
      <c r="I7" s="16">
        <f>'[1]11'!J9</f>
        <v>0</v>
      </c>
      <c r="J7" s="16">
        <f>'[1]11'!K9</f>
        <v>0</v>
      </c>
      <c r="K7" s="15">
        <f t="shared" si="4"/>
        <v>156</v>
      </c>
      <c r="L7" s="18">
        <f>frq!C7</f>
        <v>1</v>
      </c>
      <c r="M7" s="16">
        <f t="shared" si="0"/>
        <v>156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156</v>
      </c>
    </row>
    <row r="8" spans="1:18">
      <c r="A8" s="8" t="s">
        <v>50</v>
      </c>
      <c r="B8" s="15">
        <f>'[1]11'!B10</f>
        <v>265</v>
      </c>
      <c r="C8" s="16">
        <f>'[1]11'!C10</f>
        <v>0</v>
      </c>
      <c r="D8" s="16">
        <f>'[1]11'!D10</f>
        <v>55</v>
      </c>
      <c r="E8" s="16">
        <f>'[1]11'!E10</f>
        <v>0</v>
      </c>
      <c r="F8" s="15">
        <f t="shared" si="6"/>
        <v>320</v>
      </c>
      <c r="G8" s="15">
        <f>'[1]11'!H10</f>
        <v>156</v>
      </c>
      <c r="H8" s="16">
        <f>'[1]11'!I10</f>
        <v>0</v>
      </c>
      <c r="I8" s="16">
        <f>'[1]11'!J10</f>
        <v>0</v>
      </c>
      <c r="J8" s="16">
        <f>'[1]11'!K10</f>
        <v>0</v>
      </c>
      <c r="K8" s="15">
        <f t="shared" si="4"/>
        <v>156</v>
      </c>
      <c r="L8" s="18">
        <f>frq!C8</f>
        <v>1</v>
      </c>
      <c r="M8" s="16">
        <f t="shared" si="0"/>
        <v>156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156</v>
      </c>
    </row>
    <row r="9" spans="1:18">
      <c r="A9" s="8" t="s">
        <v>51</v>
      </c>
      <c r="B9" s="15">
        <f>'[1]11'!B11</f>
        <v>265</v>
      </c>
      <c r="C9" s="16">
        <f>'[1]11'!C11</f>
        <v>0</v>
      </c>
      <c r="D9" s="16">
        <f>'[1]11'!D11</f>
        <v>55</v>
      </c>
      <c r="E9" s="16">
        <f>'[1]11'!E11</f>
        <v>0</v>
      </c>
      <c r="F9" s="15">
        <f t="shared" si="6"/>
        <v>320</v>
      </c>
      <c r="G9" s="15">
        <f>'[1]11'!H11</f>
        <v>157</v>
      </c>
      <c r="H9" s="16">
        <f>'[1]11'!I11</f>
        <v>0</v>
      </c>
      <c r="I9" s="16">
        <f>'[1]11'!J11</f>
        <v>0</v>
      </c>
      <c r="J9" s="16">
        <f>'[1]11'!K11</f>
        <v>0</v>
      </c>
      <c r="K9" s="15">
        <f t="shared" si="4"/>
        <v>157</v>
      </c>
      <c r="L9" s="18">
        <f>frq!C9</f>
        <v>1</v>
      </c>
      <c r="M9" s="16">
        <f t="shared" si="0"/>
        <v>157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157</v>
      </c>
    </row>
    <row r="10" spans="1:18">
      <c r="A10" s="8" t="s">
        <v>52</v>
      </c>
      <c r="B10" s="15">
        <f>'[1]11'!B12</f>
        <v>265</v>
      </c>
      <c r="C10" s="16">
        <f>'[1]11'!C12</f>
        <v>0</v>
      </c>
      <c r="D10" s="16">
        <f>'[1]11'!D12</f>
        <v>55</v>
      </c>
      <c r="E10" s="16">
        <f>'[1]11'!E12</f>
        <v>0</v>
      </c>
      <c r="F10" s="15">
        <f t="shared" si="6"/>
        <v>320</v>
      </c>
      <c r="G10" s="15">
        <f>'[1]11'!H12</f>
        <v>157</v>
      </c>
      <c r="H10" s="16">
        <f>'[1]11'!I12</f>
        <v>0</v>
      </c>
      <c r="I10" s="16">
        <f>'[1]11'!J12</f>
        <v>0</v>
      </c>
      <c r="J10" s="16">
        <f>'[1]11'!K12</f>
        <v>0</v>
      </c>
      <c r="K10" s="15">
        <f t="shared" si="4"/>
        <v>157</v>
      </c>
      <c r="L10" s="18">
        <f>frq!C10</f>
        <v>1</v>
      </c>
      <c r="M10" s="16">
        <f t="shared" si="0"/>
        <v>157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157</v>
      </c>
    </row>
    <row r="11" spans="1:18">
      <c r="A11" s="8" t="s">
        <v>53</v>
      </c>
      <c r="B11" s="15">
        <f>'[1]11'!B13</f>
        <v>265</v>
      </c>
      <c r="C11" s="16">
        <f>'[1]11'!C13</f>
        <v>0</v>
      </c>
      <c r="D11" s="16">
        <f>'[1]11'!D13</f>
        <v>55</v>
      </c>
      <c r="E11" s="16">
        <f>'[1]11'!E13</f>
        <v>0</v>
      </c>
      <c r="F11" s="15">
        <f t="shared" si="6"/>
        <v>320</v>
      </c>
      <c r="G11" s="15">
        <f>'[1]11'!H13</f>
        <v>157</v>
      </c>
      <c r="H11" s="16">
        <f>'[1]11'!I13</f>
        <v>0</v>
      </c>
      <c r="I11" s="16">
        <f>'[1]11'!J13</f>
        <v>0</v>
      </c>
      <c r="J11" s="16">
        <f>'[1]11'!K13</f>
        <v>0</v>
      </c>
      <c r="K11" s="15">
        <f t="shared" si="4"/>
        <v>157</v>
      </c>
      <c r="L11" s="18">
        <f>frq!C11</f>
        <v>1</v>
      </c>
      <c r="M11" s="16">
        <f t="shared" si="0"/>
        <v>157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157</v>
      </c>
    </row>
    <row r="12" spans="1:18">
      <c r="A12" s="8" t="s">
        <v>54</v>
      </c>
      <c r="B12" s="15">
        <f>'[1]11'!B14</f>
        <v>265</v>
      </c>
      <c r="C12" s="16">
        <f>'[1]11'!C14</f>
        <v>0</v>
      </c>
      <c r="D12" s="16">
        <f>'[1]11'!D14</f>
        <v>55</v>
      </c>
      <c r="E12" s="16">
        <f>'[1]11'!E14</f>
        <v>0</v>
      </c>
      <c r="F12" s="15">
        <f t="shared" si="6"/>
        <v>320</v>
      </c>
      <c r="G12" s="15">
        <f>'[1]11'!H14</f>
        <v>157</v>
      </c>
      <c r="H12" s="16">
        <f>'[1]11'!I14</f>
        <v>0</v>
      </c>
      <c r="I12" s="16">
        <f>'[1]11'!J14</f>
        <v>0</v>
      </c>
      <c r="J12" s="16">
        <f>'[1]11'!K14</f>
        <v>0</v>
      </c>
      <c r="K12" s="15">
        <f t="shared" si="4"/>
        <v>157</v>
      </c>
      <c r="L12" s="18">
        <f>frq!C12</f>
        <v>1</v>
      </c>
      <c r="M12" s="16">
        <f t="shared" si="0"/>
        <v>157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157</v>
      </c>
    </row>
    <row r="13" spans="1:18">
      <c r="A13" s="8" t="s">
        <v>55</v>
      </c>
      <c r="B13" s="15">
        <f>'[1]11'!B15</f>
        <v>265</v>
      </c>
      <c r="C13" s="16">
        <f>'[1]11'!C15</f>
        <v>0</v>
      </c>
      <c r="D13" s="16">
        <f>'[1]11'!D15</f>
        <v>55</v>
      </c>
      <c r="E13" s="16">
        <f>'[1]11'!E15</f>
        <v>0</v>
      </c>
      <c r="F13" s="15">
        <f t="shared" si="6"/>
        <v>320</v>
      </c>
      <c r="G13" s="15">
        <f>'[1]11'!H15</f>
        <v>157</v>
      </c>
      <c r="H13" s="16">
        <f>'[1]11'!I15</f>
        <v>0</v>
      </c>
      <c r="I13" s="16">
        <f>'[1]11'!J15</f>
        <v>0</v>
      </c>
      <c r="J13" s="16">
        <f>'[1]11'!K15</f>
        <v>0</v>
      </c>
      <c r="K13" s="15">
        <f t="shared" si="4"/>
        <v>157</v>
      </c>
      <c r="L13" s="18">
        <f>frq!C13</f>
        <v>1</v>
      </c>
      <c r="M13" s="16">
        <f t="shared" si="0"/>
        <v>157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157</v>
      </c>
    </row>
    <row r="14" spans="1:18">
      <c r="A14" s="8" t="s">
        <v>56</v>
      </c>
      <c r="B14" s="15">
        <f>'[1]11'!B16</f>
        <v>265</v>
      </c>
      <c r="C14" s="16">
        <f>'[1]11'!C16</f>
        <v>0</v>
      </c>
      <c r="D14" s="16">
        <f>'[1]11'!D16</f>
        <v>55</v>
      </c>
      <c r="E14" s="16">
        <f>'[1]11'!E16</f>
        <v>0</v>
      </c>
      <c r="F14" s="15">
        <f t="shared" si="6"/>
        <v>320</v>
      </c>
      <c r="G14" s="15">
        <f>'[1]11'!H16</f>
        <v>157</v>
      </c>
      <c r="H14" s="16">
        <f>'[1]11'!I16</f>
        <v>0</v>
      </c>
      <c r="I14" s="16">
        <f>'[1]11'!J16</f>
        <v>0</v>
      </c>
      <c r="J14" s="16">
        <f>'[1]11'!K16</f>
        <v>0</v>
      </c>
      <c r="K14" s="15">
        <f t="shared" si="4"/>
        <v>157</v>
      </c>
      <c r="L14" s="18">
        <f>frq!C14</f>
        <v>1</v>
      </c>
      <c r="M14" s="16">
        <f t="shared" si="0"/>
        <v>157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157</v>
      </c>
    </row>
    <row r="15" spans="1:18">
      <c r="A15" s="8" t="s">
        <v>57</v>
      </c>
      <c r="B15" s="15">
        <f>'[1]11'!B17</f>
        <v>265</v>
      </c>
      <c r="C15" s="16">
        <f>'[1]11'!C17</f>
        <v>0</v>
      </c>
      <c r="D15" s="16">
        <f>'[1]11'!D17</f>
        <v>55</v>
      </c>
      <c r="E15" s="16">
        <f>'[1]11'!E17</f>
        <v>0</v>
      </c>
      <c r="F15" s="15">
        <f t="shared" si="6"/>
        <v>320</v>
      </c>
      <c r="G15" s="15">
        <f>'[1]11'!H17</f>
        <v>157</v>
      </c>
      <c r="H15" s="16">
        <f>'[1]11'!I17</f>
        <v>0</v>
      </c>
      <c r="I15" s="16">
        <f>'[1]11'!J17</f>
        <v>0</v>
      </c>
      <c r="J15" s="16">
        <f>'[1]11'!K17</f>
        <v>0</v>
      </c>
      <c r="K15" s="15">
        <f t="shared" si="4"/>
        <v>157</v>
      </c>
      <c r="L15" s="18">
        <f>frq!C15</f>
        <v>1</v>
      </c>
      <c r="M15" s="16">
        <f t="shared" si="0"/>
        <v>157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157</v>
      </c>
    </row>
    <row r="16" spans="1:18">
      <c r="A16" s="8" t="s">
        <v>58</v>
      </c>
      <c r="B16" s="15">
        <f>'[1]11'!B18</f>
        <v>265</v>
      </c>
      <c r="C16" s="16">
        <f>'[1]11'!C18</f>
        <v>0</v>
      </c>
      <c r="D16" s="16">
        <f>'[1]11'!D18</f>
        <v>55</v>
      </c>
      <c r="E16" s="16">
        <f>'[1]11'!E18</f>
        <v>0</v>
      </c>
      <c r="F16" s="15">
        <f t="shared" si="6"/>
        <v>320</v>
      </c>
      <c r="G16" s="15">
        <f>'[1]11'!H18</f>
        <v>157</v>
      </c>
      <c r="H16" s="16">
        <f>'[1]11'!I18</f>
        <v>0</v>
      </c>
      <c r="I16" s="16">
        <f>'[1]11'!J18</f>
        <v>0</v>
      </c>
      <c r="J16" s="16">
        <f>'[1]11'!K18</f>
        <v>0</v>
      </c>
      <c r="K16" s="15">
        <f t="shared" si="4"/>
        <v>157</v>
      </c>
      <c r="L16" s="18">
        <f>frq!C16</f>
        <v>1</v>
      </c>
      <c r="M16" s="16">
        <f t="shared" si="0"/>
        <v>157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157</v>
      </c>
    </row>
    <row r="17" spans="1:17">
      <c r="A17" s="8" t="s">
        <v>59</v>
      </c>
      <c r="B17" s="15">
        <f>'[1]11'!B19</f>
        <v>265</v>
      </c>
      <c r="C17" s="16">
        <f>'[1]11'!C19</f>
        <v>0</v>
      </c>
      <c r="D17" s="16">
        <f>'[1]11'!D19</f>
        <v>55</v>
      </c>
      <c r="E17" s="16">
        <f>'[1]11'!E19</f>
        <v>0</v>
      </c>
      <c r="F17" s="15">
        <f t="shared" si="6"/>
        <v>320</v>
      </c>
      <c r="G17" s="15">
        <f>'[1]11'!H19</f>
        <v>157</v>
      </c>
      <c r="H17" s="16">
        <f>'[1]11'!I19</f>
        <v>0</v>
      </c>
      <c r="I17" s="16">
        <f>'[1]11'!J19</f>
        <v>0</v>
      </c>
      <c r="J17" s="16">
        <f>'[1]11'!K19</f>
        <v>0</v>
      </c>
      <c r="K17" s="15">
        <f t="shared" si="4"/>
        <v>157</v>
      </c>
      <c r="L17" s="18">
        <f>frq!C17</f>
        <v>1</v>
      </c>
      <c r="M17" s="16">
        <f t="shared" si="0"/>
        <v>157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157</v>
      </c>
    </row>
    <row r="18" spans="1:17">
      <c r="A18" s="8" t="s">
        <v>60</v>
      </c>
      <c r="B18" s="15">
        <f>'[1]11'!B20</f>
        <v>265</v>
      </c>
      <c r="C18" s="16">
        <f>'[1]11'!C20</f>
        <v>0</v>
      </c>
      <c r="D18" s="16">
        <f>'[1]11'!D20</f>
        <v>55</v>
      </c>
      <c r="E18" s="16">
        <f>'[1]11'!E20</f>
        <v>0</v>
      </c>
      <c r="F18" s="15">
        <f t="shared" si="6"/>
        <v>320</v>
      </c>
      <c r="G18" s="15">
        <f>'[1]11'!H20</f>
        <v>157</v>
      </c>
      <c r="H18" s="16">
        <f>'[1]11'!I20</f>
        <v>0</v>
      </c>
      <c r="I18" s="16">
        <f>'[1]11'!J20</f>
        <v>0</v>
      </c>
      <c r="J18" s="16">
        <f>'[1]11'!K20</f>
        <v>0</v>
      </c>
      <c r="K18" s="15">
        <f t="shared" si="4"/>
        <v>157</v>
      </c>
      <c r="L18" s="18">
        <f>frq!C18</f>
        <v>1</v>
      </c>
      <c r="M18" s="16">
        <f t="shared" si="0"/>
        <v>157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157</v>
      </c>
    </row>
    <row r="19" spans="1:17">
      <c r="A19" s="8" t="s">
        <v>61</v>
      </c>
      <c r="B19" s="15">
        <f>'[1]11'!B21</f>
        <v>265</v>
      </c>
      <c r="C19" s="16">
        <f>'[1]11'!C21</f>
        <v>0</v>
      </c>
      <c r="D19" s="16">
        <f>'[1]11'!D21</f>
        <v>55</v>
      </c>
      <c r="E19" s="16">
        <f>'[1]11'!E21</f>
        <v>0</v>
      </c>
      <c r="F19" s="15">
        <f t="shared" si="6"/>
        <v>320</v>
      </c>
      <c r="G19" s="15">
        <f>'[1]11'!H21</f>
        <v>157</v>
      </c>
      <c r="H19" s="16">
        <f>'[1]11'!I21</f>
        <v>0</v>
      </c>
      <c r="I19" s="16">
        <f>'[1]11'!J21</f>
        <v>0</v>
      </c>
      <c r="J19" s="16">
        <f>'[1]11'!K21</f>
        <v>0</v>
      </c>
      <c r="K19" s="15">
        <f t="shared" si="4"/>
        <v>157</v>
      </c>
      <c r="L19" s="18">
        <f>frq!C19</f>
        <v>1</v>
      </c>
      <c r="M19" s="16">
        <f t="shared" si="0"/>
        <v>157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157</v>
      </c>
    </row>
    <row r="20" spans="1:17">
      <c r="A20" s="8" t="s">
        <v>62</v>
      </c>
      <c r="B20" s="15">
        <f>'[1]11'!B22</f>
        <v>265</v>
      </c>
      <c r="C20" s="16">
        <f>'[1]11'!C22</f>
        <v>0</v>
      </c>
      <c r="D20" s="16">
        <f>'[1]11'!D22</f>
        <v>55</v>
      </c>
      <c r="E20" s="16">
        <f>'[1]11'!E22</f>
        <v>0</v>
      </c>
      <c r="F20" s="15">
        <f t="shared" si="6"/>
        <v>320</v>
      </c>
      <c r="G20" s="15">
        <f>'[1]11'!H22</f>
        <v>157</v>
      </c>
      <c r="H20" s="16">
        <f>'[1]11'!I22</f>
        <v>0</v>
      </c>
      <c r="I20" s="16">
        <f>'[1]11'!J22</f>
        <v>0</v>
      </c>
      <c r="J20" s="16">
        <f>'[1]11'!K22</f>
        <v>0</v>
      </c>
      <c r="K20" s="15">
        <f t="shared" si="4"/>
        <v>157</v>
      </c>
      <c r="L20" s="18">
        <f>frq!C20</f>
        <v>1</v>
      </c>
      <c r="M20" s="16">
        <f t="shared" si="0"/>
        <v>157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157</v>
      </c>
    </row>
    <row r="21" spans="1:17">
      <c r="A21" s="8" t="s">
        <v>63</v>
      </c>
      <c r="B21" s="15">
        <f>'[1]11'!B23</f>
        <v>265</v>
      </c>
      <c r="C21" s="16">
        <f>'[1]11'!C23</f>
        <v>0</v>
      </c>
      <c r="D21" s="16">
        <f>'[1]11'!D23</f>
        <v>55</v>
      </c>
      <c r="E21" s="16">
        <f>'[1]11'!E23</f>
        <v>0</v>
      </c>
      <c r="F21" s="15">
        <f t="shared" si="6"/>
        <v>320</v>
      </c>
      <c r="G21" s="15">
        <f>'[1]11'!H23</f>
        <v>157</v>
      </c>
      <c r="H21" s="16">
        <f>'[1]11'!I23</f>
        <v>0</v>
      </c>
      <c r="I21" s="16">
        <f>'[1]11'!J23</f>
        <v>0</v>
      </c>
      <c r="J21" s="16">
        <f>'[1]11'!K23</f>
        <v>0</v>
      </c>
      <c r="K21" s="15">
        <f t="shared" si="4"/>
        <v>157</v>
      </c>
      <c r="L21" s="18">
        <f>frq!C21</f>
        <v>1</v>
      </c>
      <c r="M21" s="16">
        <f t="shared" si="0"/>
        <v>157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157</v>
      </c>
    </row>
    <row r="22" spans="1:17">
      <c r="A22" s="8" t="s">
        <v>64</v>
      </c>
      <c r="B22" s="15">
        <f>'[1]11'!B24</f>
        <v>265</v>
      </c>
      <c r="C22" s="16">
        <f>'[1]11'!C24</f>
        <v>0</v>
      </c>
      <c r="D22" s="16">
        <f>'[1]11'!D24</f>
        <v>55</v>
      </c>
      <c r="E22" s="16">
        <f>'[1]11'!E24</f>
        <v>0</v>
      </c>
      <c r="F22" s="15">
        <f t="shared" si="6"/>
        <v>320</v>
      </c>
      <c r="G22" s="15">
        <f>'[1]11'!H24</f>
        <v>157</v>
      </c>
      <c r="H22" s="16">
        <f>'[1]11'!I24</f>
        <v>0</v>
      </c>
      <c r="I22" s="16">
        <f>'[1]11'!J24</f>
        <v>0</v>
      </c>
      <c r="J22" s="16">
        <f>'[1]11'!K24</f>
        <v>0</v>
      </c>
      <c r="K22" s="15">
        <f t="shared" si="4"/>
        <v>157</v>
      </c>
      <c r="L22" s="18">
        <f>frq!C22</f>
        <v>1</v>
      </c>
      <c r="M22" s="16">
        <f t="shared" si="0"/>
        <v>157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157</v>
      </c>
    </row>
    <row r="23" spans="1:17">
      <c r="A23" s="8" t="s">
        <v>65</v>
      </c>
      <c r="B23" s="15">
        <f>'[1]11'!B25</f>
        <v>265</v>
      </c>
      <c r="C23" s="16">
        <f>'[1]11'!C25</f>
        <v>0</v>
      </c>
      <c r="D23" s="16">
        <f>'[1]11'!D25</f>
        <v>55</v>
      </c>
      <c r="E23" s="16">
        <f>'[1]11'!E25</f>
        <v>0</v>
      </c>
      <c r="F23" s="15">
        <f t="shared" si="6"/>
        <v>320</v>
      </c>
      <c r="G23" s="15">
        <f>'[1]11'!H25</f>
        <v>157</v>
      </c>
      <c r="H23" s="16">
        <f>'[1]11'!I25</f>
        <v>0</v>
      </c>
      <c r="I23" s="16">
        <f>'[1]11'!J25</f>
        <v>0</v>
      </c>
      <c r="J23" s="16">
        <f>'[1]11'!K25</f>
        <v>0</v>
      </c>
      <c r="K23" s="15">
        <f t="shared" si="4"/>
        <v>157</v>
      </c>
      <c r="L23" s="18">
        <f>frq!C23</f>
        <v>1</v>
      </c>
      <c r="M23" s="16">
        <f t="shared" si="0"/>
        <v>157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157</v>
      </c>
    </row>
    <row r="24" spans="1:17">
      <c r="A24" s="8" t="s">
        <v>66</v>
      </c>
      <c r="B24" s="15">
        <f>'[1]11'!B26</f>
        <v>265</v>
      </c>
      <c r="C24" s="16">
        <f>'[1]11'!C26</f>
        <v>0</v>
      </c>
      <c r="D24" s="16">
        <f>'[1]11'!D26</f>
        <v>55</v>
      </c>
      <c r="E24" s="16">
        <f>'[1]11'!E26</f>
        <v>0</v>
      </c>
      <c r="F24" s="15">
        <f t="shared" si="6"/>
        <v>320</v>
      </c>
      <c r="G24" s="15">
        <f>'[1]11'!H26</f>
        <v>157</v>
      </c>
      <c r="H24" s="16">
        <f>'[1]11'!I26</f>
        <v>0</v>
      </c>
      <c r="I24" s="16">
        <f>'[1]11'!J26</f>
        <v>0</v>
      </c>
      <c r="J24" s="16">
        <f>'[1]11'!K26</f>
        <v>0</v>
      </c>
      <c r="K24" s="15">
        <f t="shared" si="4"/>
        <v>157</v>
      </c>
      <c r="L24" s="18">
        <f>frq!C24</f>
        <v>1</v>
      </c>
      <c r="M24" s="16">
        <f t="shared" si="0"/>
        <v>157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157</v>
      </c>
    </row>
    <row r="25" spans="1:17">
      <c r="A25" s="8" t="s">
        <v>67</v>
      </c>
      <c r="B25" s="15">
        <f>'[1]11'!B27</f>
        <v>265</v>
      </c>
      <c r="C25" s="16">
        <f>'[1]11'!C27</f>
        <v>0</v>
      </c>
      <c r="D25" s="16">
        <f>'[1]11'!D27</f>
        <v>55</v>
      </c>
      <c r="E25" s="16">
        <f>'[1]11'!E27</f>
        <v>0</v>
      </c>
      <c r="F25" s="15">
        <f t="shared" si="6"/>
        <v>320</v>
      </c>
      <c r="G25" s="15">
        <f>'[1]11'!H27</f>
        <v>157</v>
      </c>
      <c r="H25" s="16">
        <f>'[1]11'!I27</f>
        <v>0</v>
      </c>
      <c r="I25" s="16">
        <f>'[1]11'!J27</f>
        <v>0</v>
      </c>
      <c r="J25" s="16">
        <f>'[1]11'!K27</f>
        <v>0</v>
      </c>
      <c r="K25" s="15">
        <f t="shared" si="4"/>
        <v>157</v>
      </c>
      <c r="L25" s="18">
        <f>frq!C25</f>
        <v>1</v>
      </c>
      <c r="M25" s="16">
        <f t="shared" si="0"/>
        <v>157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157</v>
      </c>
    </row>
    <row r="26" spans="1:17">
      <c r="A26" s="8" t="s">
        <v>68</v>
      </c>
      <c r="B26" s="15">
        <f>'[1]11'!B28</f>
        <v>265</v>
      </c>
      <c r="C26" s="16">
        <f>'[1]11'!C28</f>
        <v>0</v>
      </c>
      <c r="D26" s="16">
        <f>'[1]11'!D28</f>
        <v>55</v>
      </c>
      <c r="E26" s="16">
        <f>'[1]11'!E28</f>
        <v>0</v>
      </c>
      <c r="F26" s="15">
        <f t="shared" si="6"/>
        <v>320</v>
      </c>
      <c r="G26" s="15">
        <f>'[1]11'!H28</f>
        <v>157</v>
      </c>
      <c r="H26" s="16">
        <f>'[1]11'!I28</f>
        <v>0</v>
      </c>
      <c r="I26" s="16">
        <f>'[1]11'!J28</f>
        <v>0</v>
      </c>
      <c r="J26" s="16">
        <f>'[1]11'!K28</f>
        <v>0</v>
      </c>
      <c r="K26" s="15">
        <f t="shared" si="4"/>
        <v>157</v>
      </c>
      <c r="L26" s="18">
        <f>frq!C26</f>
        <v>1</v>
      </c>
      <c r="M26" s="16">
        <f t="shared" si="0"/>
        <v>157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157</v>
      </c>
    </row>
    <row r="27" spans="1:17">
      <c r="A27" s="8" t="s">
        <v>69</v>
      </c>
      <c r="B27" s="15">
        <f>'[1]11'!B29</f>
        <v>265</v>
      </c>
      <c r="C27" s="16">
        <f>'[1]11'!C29</f>
        <v>0</v>
      </c>
      <c r="D27" s="16">
        <f>'[1]11'!D29</f>
        <v>55</v>
      </c>
      <c r="E27" s="16">
        <f>'[1]11'!E29</f>
        <v>0</v>
      </c>
      <c r="F27" s="15">
        <f t="shared" si="6"/>
        <v>320</v>
      </c>
      <c r="G27" s="15">
        <f>'[1]11'!H29</f>
        <v>157</v>
      </c>
      <c r="H27" s="16">
        <f>'[1]11'!I29</f>
        <v>0</v>
      </c>
      <c r="I27" s="16">
        <f>'[1]11'!J29</f>
        <v>0</v>
      </c>
      <c r="J27" s="16">
        <f>'[1]11'!K29</f>
        <v>0</v>
      </c>
      <c r="K27" s="15">
        <f t="shared" si="4"/>
        <v>157</v>
      </c>
      <c r="L27" s="18">
        <f>frq!C27</f>
        <v>1</v>
      </c>
      <c r="M27" s="16">
        <f t="shared" si="0"/>
        <v>157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157</v>
      </c>
    </row>
    <row r="28" spans="1:17">
      <c r="A28" s="8" t="s">
        <v>70</v>
      </c>
      <c r="B28" s="15">
        <f>'[1]11'!B30</f>
        <v>265</v>
      </c>
      <c r="C28" s="16">
        <f>'[1]11'!C30</f>
        <v>0</v>
      </c>
      <c r="D28" s="16">
        <f>'[1]11'!D30</f>
        <v>55</v>
      </c>
      <c r="E28" s="16">
        <f>'[1]11'!E30</f>
        <v>0</v>
      </c>
      <c r="F28" s="15">
        <f t="shared" si="6"/>
        <v>320</v>
      </c>
      <c r="G28" s="15">
        <f>'[1]11'!H30</f>
        <v>157</v>
      </c>
      <c r="H28" s="16">
        <f>'[1]11'!I30</f>
        <v>0</v>
      </c>
      <c r="I28" s="16">
        <f>'[1]11'!J30</f>
        <v>0</v>
      </c>
      <c r="J28" s="16">
        <f>'[1]11'!K30</f>
        <v>0</v>
      </c>
      <c r="K28" s="15">
        <f t="shared" si="4"/>
        <v>157</v>
      </c>
      <c r="L28" s="18">
        <f>frq!C28</f>
        <v>1</v>
      </c>
      <c r="M28" s="16">
        <f t="shared" si="0"/>
        <v>157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157</v>
      </c>
    </row>
    <row r="29" spans="1:17">
      <c r="A29" s="8" t="s">
        <v>71</v>
      </c>
      <c r="B29" s="15">
        <f>'[1]11'!B31</f>
        <v>265</v>
      </c>
      <c r="C29" s="16">
        <f>'[1]11'!C31</f>
        <v>0</v>
      </c>
      <c r="D29" s="16">
        <f>'[1]11'!D31</f>
        <v>55</v>
      </c>
      <c r="E29" s="16">
        <f>'[1]11'!E31</f>
        <v>0</v>
      </c>
      <c r="F29" s="15">
        <f t="shared" si="6"/>
        <v>320</v>
      </c>
      <c r="G29" s="15">
        <f>'[1]11'!H31</f>
        <v>157</v>
      </c>
      <c r="H29" s="16">
        <f>'[1]11'!I31</f>
        <v>0</v>
      </c>
      <c r="I29" s="16">
        <f>'[1]11'!J31</f>
        <v>0</v>
      </c>
      <c r="J29" s="16">
        <f>'[1]11'!K31</f>
        <v>0</v>
      </c>
      <c r="K29" s="15">
        <f t="shared" si="4"/>
        <v>157</v>
      </c>
      <c r="L29" s="18">
        <f>frq!C29</f>
        <v>1</v>
      </c>
      <c r="M29" s="16">
        <f t="shared" si="0"/>
        <v>157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157</v>
      </c>
    </row>
    <row r="30" spans="1:17">
      <c r="A30" s="8" t="s">
        <v>72</v>
      </c>
      <c r="B30" s="15">
        <f>'[1]11'!B32</f>
        <v>265</v>
      </c>
      <c r="C30" s="16">
        <f>'[1]11'!C32</f>
        <v>0</v>
      </c>
      <c r="D30" s="16">
        <f>'[1]11'!D32</f>
        <v>55</v>
      </c>
      <c r="E30" s="16">
        <f>'[1]11'!E32</f>
        <v>0</v>
      </c>
      <c r="F30" s="15">
        <f t="shared" si="6"/>
        <v>320</v>
      </c>
      <c r="G30" s="15">
        <f>'[1]11'!H32</f>
        <v>157</v>
      </c>
      <c r="H30" s="16">
        <f>'[1]11'!I32</f>
        <v>0</v>
      </c>
      <c r="I30" s="16">
        <f>'[1]11'!J32</f>
        <v>0</v>
      </c>
      <c r="J30" s="16">
        <f>'[1]11'!K32</f>
        <v>0</v>
      </c>
      <c r="K30" s="15">
        <f t="shared" si="4"/>
        <v>157</v>
      </c>
      <c r="L30" s="18">
        <f>frq!C30</f>
        <v>1</v>
      </c>
      <c r="M30" s="16">
        <f t="shared" si="0"/>
        <v>157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157</v>
      </c>
    </row>
    <row r="31" spans="1:17">
      <c r="A31" s="8" t="s">
        <v>73</v>
      </c>
      <c r="B31" s="15">
        <f>'[1]11'!B33</f>
        <v>265</v>
      </c>
      <c r="C31" s="16">
        <f>'[1]11'!C33</f>
        <v>0</v>
      </c>
      <c r="D31" s="16">
        <f>'[1]11'!D33</f>
        <v>55</v>
      </c>
      <c r="E31" s="16">
        <f>'[1]11'!E33</f>
        <v>0</v>
      </c>
      <c r="F31" s="15">
        <f t="shared" si="6"/>
        <v>320</v>
      </c>
      <c r="G31" s="15">
        <f>'[1]11'!H33</f>
        <v>157</v>
      </c>
      <c r="H31" s="16">
        <f>'[1]11'!I33</f>
        <v>0</v>
      </c>
      <c r="I31" s="16">
        <f>'[1]11'!J33</f>
        <v>0</v>
      </c>
      <c r="J31" s="16">
        <f>'[1]11'!K33</f>
        <v>0</v>
      </c>
      <c r="K31" s="15">
        <f t="shared" si="4"/>
        <v>157</v>
      </c>
      <c r="L31" s="18">
        <f>frq!C31</f>
        <v>1</v>
      </c>
      <c r="M31" s="16">
        <f t="shared" si="0"/>
        <v>157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157</v>
      </c>
    </row>
    <row r="32" spans="1:17">
      <c r="A32" s="8" t="s">
        <v>74</v>
      </c>
      <c r="B32" s="15">
        <f>'[1]11'!B34</f>
        <v>265</v>
      </c>
      <c r="C32" s="16">
        <f>'[1]11'!C34</f>
        <v>0</v>
      </c>
      <c r="D32" s="16">
        <f>'[1]11'!D34</f>
        <v>55</v>
      </c>
      <c r="E32" s="16">
        <f>'[1]11'!E34</f>
        <v>0</v>
      </c>
      <c r="F32" s="15">
        <f t="shared" si="6"/>
        <v>320</v>
      </c>
      <c r="G32" s="15">
        <f>'[1]11'!H34</f>
        <v>157</v>
      </c>
      <c r="H32" s="16">
        <f>'[1]11'!I34</f>
        <v>0</v>
      </c>
      <c r="I32" s="16">
        <f>'[1]11'!J34</f>
        <v>0</v>
      </c>
      <c r="J32" s="16">
        <f>'[1]11'!K34</f>
        <v>0</v>
      </c>
      <c r="K32" s="15">
        <f t="shared" si="4"/>
        <v>157</v>
      </c>
      <c r="L32" s="18">
        <f>frq!C32</f>
        <v>1</v>
      </c>
      <c r="M32" s="16">
        <f t="shared" si="0"/>
        <v>157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157</v>
      </c>
    </row>
    <row r="33" spans="1:17">
      <c r="A33" s="8" t="s">
        <v>75</v>
      </c>
      <c r="B33" s="15">
        <f>'[1]11'!B35</f>
        <v>265</v>
      </c>
      <c r="C33" s="16">
        <f>'[1]11'!C35</f>
        <v>0</v>
      </c>
      <c r="D33" s="16">
        <f>'[1]11'!D35</f>
        <v>55</v>
      </c>
      <c r="E33" s="16">
        <f>'[1]11'!E35</f>
        <v>0</v>
      </c>
      <c r="F33" s="15">
        <f t="shared" si="6"/>
        <v>320</v>
      </c>
      <c r="G33" s="15">
        <f>'[1]11'!H35</f>
        <v>157</v>
      </c>
      <c r="H33" s="16">
        <f>'[1]11'!I35</f>
        <v>0</v>
      </c>
      <c r="I33" s="16">
        <f>'[1]11'!J35</f>
        <v>0</v>
      </c>
      <c r="J33" s="16">
        <f>'[1]11'!K35</f>
        <v>0</v>
      </c>
      <c r="K33" s="15">
        <f t="shared" si="4"/>
        <v>157</v>
      </c>
      <c r="L33" s="18">
        <f>frq!C33</f>
        <v>1</v>
      </c>
      <c r="M33" s="16">
        <f t="shared" si="0"/>
        <v>157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157</v>
      </c>
    </row>
    <row r="34" spans="1:17">
      <c r="A34" s="8" t="s">
        <v>76</v>
      </c>
      <c r="B34" s="15">
        <f>'[1]11'!B36</f>
        <v>265</v>
      </c>
      <c r="C34" s="16">
        <f>'[1]11'!C36</f>
        <v>0</v>
      </c>
      <c r="D34" s="16">
        <f>'[1]11'!D36</f>
        <v>55</v>
      </c>
      <c r="E34" s="16">
        <f>'[1]11'!E36</f>
        <v>0</v>
      </c>
      <c r="F34" s="15">
        <f t="shared" si="6"/>
        <v>320</v>
      </c>
      <c r="G34" s="15">
        <f>'[1]11'!H36</f>
        <v>157</v>
      </c>
      <c r="H34" s="16">
        <f>'[1]11'!I36</f>
        <v>0</v>
      </c>
      <c r="I34" s="16">
        <f>'[1]11'!J36</f>
        <v>0</v>
      </c>
      <c r="J34" s="16">
        <f>'[1]11'!K36</f>
        <v>0</v>
      </c>
      <c r="K34" s="15">
        <f t="shared" si="4"/>
        <v>157</v>
      </c>
      <c r="L34" s="18">
        <f>frq!C34</f>
        <v>1</v>
      </c>
      <c r="M34" s="16">
        <f t="shared" si="0"/>
        <v>157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157</v>
      </c>
    </row>
    <row r="35" spans="1:17">
      <c r="A35" s="8" t="s">
        <v>77</v>
      </c>
      <c r="B35" s="15">
        <f>'[1]11'!B37</f>
        <v>265</v>
      </c>
      <c r="C35" s="16">
        <f>'[1]11'!C37</f>
        <v>0</v>
      </c>
      <c r="D35" s="16">
        <f>'[1]11'!D37</f>
        <v>55</v>
      </c>
      <c r="E35" s="16">
        <f>'[1]11'!E37</f>
        <v>0</v>
      </c>
      <c r="F35" s="15">
        <f t="shared" si="6"/>
        <v>320</v>
      </c>
      <c r="G35" s="15">
        <f>'[1]11'!H37</f>
        <v>157</v>
      </c>
      <c r="H35" s="16">
        <f>'[1]11'!I37</f>
        <v>0</v>
      </c>
      <c r="I35" s="16">
        <f>'[1]11'!J37</f>
        <v>0</v>
      </c>
      <c r="J35" s="16">
        <f>'[1]11'!K37</f>
        <v>0</v>
      </c>
      <c r="K35" s="15">
        <f t="shared" si="4"/>
        <v>157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157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157</v>
      </c>
    </row>
    <row r="36" spans="1:17">
      <c r="A36" s="8" t="s">
        <v>78</v>
      </c>
      <c r="B36" s="15">
        <f>'[1]11'!B38</f>
        <v>265</v>
      </c>
      <c r="C36" s="16">
        <f>'[1]11'!C38</f>
        <v>0</v>
      </c>
      <c r="D36" s="16">
        <f>'[1]11'!D38</f>
        <v>55</v>
      </c>
      <c r="E36" s="16">
        <f>'[1]11'!E38</f>
        <v>0</v>
      </c>
      <c r="F36" s="15">
        <f t="shared" si="6"/>
        <v>320</v>
      </c>
      <c r="G36" s="15">
        <f>'[1]11'!H38</f>
        <v>157</v>
      </c>
      <c r="H36" s="16">
        <f>'[1]11'!I38</f>
        <v>0</v>
      </c>
      <c r="I36" s="16">
        <f>'[1]11'!J38</f>
        <v>0</v>
      </c>
      <c r="J36" s="16">
        <f>'[1]11'!K38</f>
        <v>0</v>
      </c>
      <c r="K36" s="15">
        <f t="shared" si="4"/>
        <v>157</v>
      </c>
      <c r="L36" s="18">
        <f>frq!C36</f>
        <v>1</v>
      </c>
      <c r="M36" s="16">
        <f t="shared" si="7"/>
        <v>157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157</v>
      </c>
    </row>
    <row r="37" spans="1:17">
      <c r="A37" s="8" t="s">
        <v>79</v>
      </c>
      <c r="B37" s="15">
        <f>'[1]11'!B39</f>
        <v>265</v>
      </c>
      <c r="C37" s="16">
        <f>'[1]11'!C39</f>
        <v>0</v>
      </c>
      <c r="D37" s="16">
        <f>'[1]11'!D39</f>
        <v>55</v>
      </c>
      <c r="E37" s="16">
        <f>'[1]11'!E39</f>
        <v>0</v>
      </c>
      <c r="F37" s="15">
        <f t="shared" si="6"/>
        <v>320</v>
      </c>
      <c r="G37" s="15">
        <f>'[1]11'!H39</f>
        <v>157</v>
      </c>
      <c r="H37" s="16">
        <f>'[1]11'!I39</f>
        <v>0</v>
      </c>
      <c r="I37" s="16">
        <f>'[1]11'!J39</f>
        <v>0</v>
      </c>
      <c r="J37" s="16">
        <f>'[1]11'!K39</f>
        <v>0</v>
      </c>
      <c r="K37" s="15">
        <f t="shared" si="4"/>
        <v>157</v>
      </c>
      <c r="L37" s="18">
        <f>frq!C37</f>
        <v>1</v>
      </c>
      <c r="M37" s="16">
        <f t="shared" si="7"/>
        <v>157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157</v>
      </c>
    </row>
    <row r="38" spans="1:17">
      <c r="A38" s="8" t="s">
        <v>80</v>
      </c>
      <c r="B38" s="15">
        <f>'[1]11'!B40</f>
        <v>265</v>
      </c>
      <c r="C38" s="16">
        <f>'[1]11'!C40</f>
        <v>0</v>
      </c>
      <c r="D38" s="16">
        <f>'[1]11'!D40</f>
        <v>55</v>
      </c>
      <c r="E38" s="16">
        <f>'[1]11'!E40</f>
        <v>0</v>
      </c>
      <c r="F38" s="15">
        <f t="shared" si="6"/>
        <v>320</v>
      </c>
      <c r="G38" s="15">
        <f>'[1]11'!H40</f>
        <v>157</v>
      </c>
      <c r="H38" s="16">
        <f>'[1]11'!I40</f>
        <v>0</v>
      </c>
      <c r="I38" s="16">
        <f>'[1]11'!J40</f>
        <v>0</v>
      </c>
      <c r="J38" s="16">
        <f>'[1]11'!K40</f>
        <v>0</v>
      </c>
      <c r="K38" s="15">
        <f t="shared" si="4"/>
        <v>157</v>
      </c>
      <c r="L38" s="18">
        <f>frq!C38</f>
        <v>1</v>
      </c>
      <c r="M38" s="16">
        <f t="shared" si="7"/>
        <v>157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157</v>
      </c>
    </row>
    <row r="39" spans="1:17">
      <c r="A39" s="8" t="s">
        <v>81</v>
      </c>
      <c r="B39" s="15">
        <f>'[1]11'!B41</f>
        <v>265</v>
      </c>
      <c r="C39" s="16">
        <f>'[1]11'!C41</f>
        <v>0</v>
      </c>
      <c r="D39" s="16">
        <f>'[1]11'!D41</f>
        <v>55</v>
      </c>
      <c r="E39" s="16">
        <f>'[1]11'!E41</f>
        <v>0</v>
      </c>
      <c r="F39" s="15">
        <f t="shared" si="6"/>
        <v>320</v>
      </c>
      <c r="G39" s="15">
        <f>'[1]11'!H41</f>
        <v>157</v>
      </c>
      <c r="H39" s="16">
        <f>'[1]11'!I41</f>
        <v>0</v>
      </c>
      <c r="I39" s="16">
        <f>'[1]11'!J41</f>
        <v>0</v>
      </c>
      <c r="J39" s="16">
        <f>'[1]11'!K41</f>
        <v>0</v>
      </c>
      <c r="K39" s="15">
        <f t="shared" si="4"/>
        <v>157</v>
      </c>
      <c r="L39" s="18">
        <f>frq!C39</f>
        <v>1</v>
      </c>
      <c r="M39" s="16">
        <f t="shared" si="7"/>
        <v>157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157</v>
      </c>
    </row>
    <row r="40" spans="1:17">
      <c r="A40" s="8" t="s">
        <v>82</v>
      </c>
      <c r="B40" s="15">
        <f>'[1]11'!B42</f>
        <v>265</v>
      </c>
      <c r="C40" s="16">
        <f>'[1]11'!C42</f>
        <v>0</v>
      </c>
      <c r="D40" s="16">
        <f>'[1]11'!D42</f>
        <v>55</v>
      </c>
      <c r="E40" s="16">
        <f>'[1]11'!E42</f>
        <v>0</v>
      </c>
      <c r="F40" s="15">
        <f t="shared" si="6"/>
        <v>320</v>
      </c>
      <c r="G40" s="15">
        <f>'[1]11'!H42</f>
        <v>157</v>
      </c>
      <c r="H40" s="16">
        <f>'[1]11'!I42</f>
        <v>0</v>
      </c>
      <c r="I40" s="16">
        <f>'[1]11'!J42</f>
        <v>0</v>
      </c>
      <c r="J40" s="16">
        <f>'[1]11'!K42</f>
        <v>0</v>
      </c>
      <c r="K40" s="15">
        <f t="shared" si="4"/>
        <v>157</v>
      </c>
      <c r="L40" s="18">
        <f>frq!C40</f>
        <v>1</v>
      </c>
      <c r="M40" s="16">
        <f t="shared" si="7"/>
        <v>157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157</v>
      </c>
    </row>
    <row r="41" spans="1:17">
      <c r="A41" s="8" t="s">
        <v>83</v>
      </c>
      <c r="B41" s="15">
        <f>'[1]11'!B43</f>
        <v>265</v>
      </c>
      <c r="C41" s="16">
        <f>'[1]11'!C43</f>
        <v>0</v>
      </c>
      <c r="D41" s="16">
        <f>'[1]11'!D43</f>
        <v>55</v>
      </c>
      <c r="E41" s="16">
        <f>'[1]11'!E43</f>
        <v>0</v>
      </c>
      <c r="F41" s="15">
        <f t="shared" si="6"/>
        <v>320</v>
      </c>
      <c r="G41" s="15">
        <f>'[1]11'!H43</f>
        <v>157</v>
      </c>
      <c r="H41" s="16">
        <f>'[1]11'!I43</f>
        <v>0</v>
      </c>
      <c r="I41" s="16">
        <f>'[1]11'!J43</f>
        <v>0</v>
      </c>
      <c r="J41" s="16">
        <f>'[1]11'!K43</f>
        <v>0</v>
      </c>
      <c r="K41" s="15">
        <f t="shared" si="4"/>
        <v>157</v>
      </c>
      <c r="L41" s="18">
        <f>frq!C41</f>
        <v>1</v>
      </c>
      <c r="M41" s="16">
        <f t="shared" si="7"/>
        <v>157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157</v>
      </c>
    </row>
    <row r="42" spans="1:17">
      <c r="A42" s="8" t="s">
        <v>84</v>
      </c>
      <c r="B42" s="15">
        <f>'[1]11'!B44</f>
        <v>265</v>
      </c>
      <c r="C42" s="16">
        <f>'[1]11'!C44</f>
        <v>0</v>
      </c>
      <c r="D42" s="16">
        <f>'[1]11'!D44</f>
        <v>55</v>
      </c>
      <c r="E42" s="16">
        <f>'[1]11'!E44</f>
        <v>0</v>
      </c>
      <c r="F42" s="15">
        <f t="shared" si="6"/>
        <v>320</v>
      </c>
      <c r="G42" s="15">
        <f>'[1]11'!H44</f>
        <v>157</v>
      </c>
      <c r="H42" s="16">
        <f>'[1]11'!I44</f>
        <v>0</v>
      </c>
      <c r="I42" s="16">
        <f>'[1]11'!J44</f>
        <v>0</v>
      </c>
      <c r="J42" s="16">
        <f>'[1]11'!K44</f>
        <v>0</v>
      </c>
      <c r="K42" s="15">
        <f t="shared" si="4"/>
        <v>157</v>
      </c>
      <c r="L42" s="18">
        <f>frq!C42</f>
        <v>1</v>
      </c>
      <c r="M42" s="16">
        <f t="shared" si="7"/>
        <v>157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157</v>
      </c>
    </row>
    <row r="43" spans="1:17">
      <c r="A43" s="8" t="s">
        <v>85</v>
      </c>
      <c r="B43" s="15">
        <f>'[1]11'!B45</f>
        <v>265</v>
      </c>
      <c r="C43" s="16">
        <f>'[1]11'!C45</f>
        <v>0</v>
      </c>
      <c r="D43" s="16">
        <f>'[1]11'!D45</f>
        <v>55</v>
      </c>
      <c r="E43" s="16">
        <f>'[1]11'!E45</f>
        <v>0</v>
      </c>
      <c r="F43" s="15">
        <f t="shared" si="6"/>
        <v>320</v>
      </c>
      <c r="G43" s="15">
        <f>'[1]11'!H45</f>
        <v>155</v>
      </c>
      <c r="H43" s="16">
        <f>'[1]11'!I45</f>
        <v>0</v>
      </c>
      <c r="I43" s="16">
        <f>'[1]11'!J45</f>
        <v>0</v>
      </c>
      <c r="J43" s="16">
        <f>'[1]11'!K45</f>
        <v>0</v>
      </c>
      <c r="K43" s="15">
        <f t="shared" si="4"/>
        <v>155</v>
      </c>
      <c r="L43" s="18">
        <f>frq!C43</f>
        <v>1</v>
      </c>
      <c r="M43" s="16">
        <f t="shared" si="7"/>
        <v>155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155</v>
      </c>
    </row>
    <row r="44" spans="1:17">
      <c r="A44" s="8" t="s">
        <v>86</v>
      </c>
      <c r="B44" s="15">
        <f>'[1]11'!B46</f>
        <v>265</v>
      </c>
      <c r="C44" s="16">
        <f>'[1]11'!C46</f>
        <v>0</v>
      </c>
      <c r="D44" s="16">
        <f>'[1]11'!D46</f>
        <v>55</v>
      </c>
      <c r="E44" s="16">
        <f>'[1]11'!E46</f>
        <v>0</v>
      </c>
      <c r="F44" s="15">
        <f t="shared" si="6"/>
        <v>320</v>
      </c>
      <c r="G44" s="15">
        <f>'[1]11'!H46</f>
        <v>155</v>
      </c>
      <c r="H44" s="16">
        <f>'[1]11'!I46</f>
        <v>0</v>
      </c>
      <c r="I44" s="16">
        <f>'[1]11'!J46</f>
        <v>0</v>
      </c>
      <c r="J44" s="16">
        <f>'[1]11'!K46</f>
        <v>0</v>
      </c>
      <c r="K44" s="15">
        <f t="shared" si="4"/>
        <v>155</v>
      </c>
      <c r="L44" s="18">
        <f>frq!C44</f>
        <v>1</v>
      </c>
      <c r="M44" s="16">
        <f t="shared" si="7"/>
        <v>155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155</v>
      </c>
    </row>
    <row r="45" spans="1:17">
      <c r="A45" s="8" t="s">
        <v>87</v>
      </c>
      <c r="B45" s="15">
        <f>'[1]11'!B47</f>
        <v>265</v>
      </c>
      <c r="C45" s="16">
        <f>'[1]11'!C47</f>
        <v>0</v>
      </c>
      <c r="D45" s="16">
        <f>'[1]11'!D47</f>
        <v>55</v>
      </c>
      <c r="E45" s="16">
        <f>'[1]11'!E47</f>
        <v>0</v>
      </c>
      <c r="F45" s="15">
        <f t="shared" si="6"/>
        <v>320</v>
      </c>
      <c r="G45" s="15">
        <f>'[1]11'!H47</f>
        <v>155</v>
      </c>
      <c r="H45" s="16">
        <f>'[1]11'!I47</f>
        <v>0</v>
      </c>
      <c r="I45" s="16">
        <f>'[1]11'!J47</f>
        <v>0</v>
      </c>
      <c r="J45" s="16">
        <f>'[1]11'!K47</f>
        <v>0</v>
      </c>
      <c r="K45" s="15">
        <f t="shared" si="4"/>
        <v>155</v>
      </c>
      <c r="L45" s="18">
        <f>frq!C45</f>
        <v>1</v>
      </c>
      <c r="M45" s="16">
        <f t="shared" si="7"/>
        <v>155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155</v>
      </c>
    </row>
    <row r="46" spans="1:17">
      <c r="A46" s="8" t="s">
        <v>88</v>
      </c>
      <c r="B46" s="15">
        <f>'[1]11'!B48</f>
        <v>265</v>
      </c>
      <c r="C46" s="16">
        <f>'[1]11'!C48</f>
        <v>0</v>
      </c>
      <c r="D46" s="16">
        <f>'[1]11'!D48</f>
        <v>55</v>
      </c>
      <c r="E46" s="16">
        <f>'[1]11'!E48</f>
        <v>0</v>
      </c>
      <c r="F46" s="15">
        <f t="shared" si="6"/>
        <v>320</v>
      </c>
      <c r="G46" s="15">
        <f>'[1]11'!H48</f>
        <v>155</v>
      </c>
      <c r="H46" s="16">
        <f>'[1]11'!I48</f>
        <v>0</v>
      </c>
      <c r="I46" s="16">
        <f>'[1]11'!J48</f>
        <v>0</v>
      </c>
      <c r="J46" s="16">
        <f>'[1]11'!K48</f>
        <v>0</v>
      </c>
      <c r="K46" s="15">
        <f t="shared" si="4"/>
        <v>155</v>
      </c>
      <c r="L46" s="18">
        <f>frq!C46</f>
        <v>1</v>
      </c>
      <c r="M46" s="16">
        <f t="shared" si="7"/>
        <v>155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155</v>
      </c>
    </row>
    <row r="47" spans="1:17">
      <c r="A47" s="8" t="s">
        <v>89</v>
      </c>
      <c r="B47" s="15">
        <f>'[1]11'!B49</f>
        <v>265</v>
      </c>
      <c r="C47" s="16">
        <f>'[1]11'!C49</f>
        <v>0</v>
      </c>
      <c r="D47" s="16">
        <f>'[1]11'!D49</f>
        <v>55</v>
      </c>
      <c r="E47" s="16">
        <f>'[1]11'!E49</f>
        <v>0</v>
      </c>
      <c r="F47" s="15">
        <f t="shared" si="6"/>
        <v>320</v>
      </c>
      <c r="G47" s="15">
        <f>'[1]11'!H49</f>
        <v>155</v>
      </c>
      <c r="H47" s="16">
        <f>'[1]11'!I49</f>
        <v>0</v>
      </c>
      <c r="I47" s="16">
        <f>'[1]11'!J49</f>
        <v>0</v>
      </c>
      <c r="J47" s="16">
        <f>'[1]11'!K49</f>
        <v>0</v>
      </c>
      <c r="K47" s="15">
        <f t="shared" si="4"/>
        <v>155</v>
      </c>
      <c r="L47" s="18">
        <f>frq!C47</f>
        <v>1</v>
      </c>
      <c r="M47" s="16">
        <f t="shared" si="7"/>
        <v>155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155</v>
      </c>
    </row>
    <row r="48" spans="1:17">
      <c r="A48" s="8" t="s">
        <v>90</v>
      </c>
      <c r="B48" s="15">
        <f>'[1]11'!B50</f>
        <v>265</v>
      </c>
      <c r="C48" s="16">
        <f>'[1]11'!C50</f>
        <v>0</v>
      </c>
      <c r="D48" s="16">
        <f>'[1]11'!D50</f>
        <v>55</v>
      </c>
      <c r="E48" s="16">
        <f>'[1]11'!E50</f>
        <v>0</v>
      </c>
      <c r="F48" s="15">
        <f t="shared" si="6"/>
        <v>320</v>
      </c>
      <c r="G48" s="15">
        <f>'[1]11'!H50</f>
        <v>155</v>
      </c>
      <c r="H48" s="16">
        <f>'[1]11'!I50</f>
        <v>0</v>
      </c>
      <c r="I48" s="16">
        <f>'[1]11'!J50</f>
        <v>0</v>
      </c>
      <c r="J48" s="16">
        <f>'[1]11'!K50</f>
        <v>0</v>
      </c>
      <c r="K48" s="15">
        <f t="shared" si="4"/>
        <v>155</v>
      </c>
      <c r="L48" s="18">
        <f>frq!C48</f>
        <v>1</v>
      </c>
      <c r="M48" s="16">
        <f t="shared" si="7"/>
        <v>155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155</v>
      </c>
    </row>
    <row r="49" spans="1:17">
      <c r="A49" s="8" t="s">
        <v>91</v>
      </c>
      <c r="B49" s="15">
        <f>'[1]11'!B51</f>
        <v>265</v>
      </c>
      <c r="C49" s="16">
        <f>'[1]11'!C51</f>
        <v>0</v>
      </c>
      <c r="D49" s="16">
        <f>'[1]11'!D51</f>
        <v>55</v>
      </c>
      <c r="E49" s="16">
        <f>'[1]11'!E51</f>
        <v>0</v>
      </c>
      <c r="F49" s="15">
        <f t="shared" si="6"/>
        <v>320</v>
      </c>
      <c r="G49" s="15">
        <f>'[1]11'!H51</f>
        <v>155</v>
      </c>
      <c r="H49" s="16">
        <f>'[1]11'!I51</f>
        <v>0</v>
      </c>
      <c r="I49" s="16">
        <f>'[1]11'!J51</f>
        <v>0</v>
      </c>
      <c r="J49" s="16">
        <f>'[1]11'!K51</f>
        <v>0</v>
      </c>
      <c r="K49" s="15">
        <f t="shared" si="4"/>
        <v>155</v>
      </c>
      <c r="L49" s="18">
        <f>frq!C49</f>
        <v>1</v>
      </c>
      <c r="M49" s="16">
        <f t="shared" si="7"/>
        <v>155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155</v>
      </c>
    </row>
    <row r="50" spans="1:17">
      <c r="A50" s="8" t="s">
        <v>92</v>
      </c>
      <c r="B50" s="15">
        <f>'[1]11'!B52</f>
        <v>265</v>
      </c>
      <c r="C50" s="16">
        <f>'[1]11'!C52</f>
        <v>0</v>
      </c>
      <c r="D50" s="16">
        <f>'[1]11'!D52</f>
        <v>55</v>
      </c>
      <c r="E50" s="16">
        <f>'[1]11'!E52</f>
        <v>0</v>
      </c>
      <c r="F50" s="15">
        <f t="shared" si="6"/>
        <v>320</v>
      </c>
      <c r="G50" s="15">
        <f>'[1]11'!H52</f>
        <v>155</v>
      </c>
      <c r="H50" s="16">
        <f>'[1]11'!I52</f>
        <v>0</v>
      </c>
      <c r="I50" s="16">
        <f>'[1]11'!J52</f>
        <v>0</v>
      </c>
      <c r="J50" s="16">
        <f>'[1]11'!K52</f>
        <v>0</v>
      </c>
      <c r="K50" s="15">
        <f t="shared" si="4"/>
        <v>155</v>
      </c>
      <c r="L50" s="18">
        <f>frq!C50</f>
        <v>1</v>
      </c>
      <c r="M50" s="16">
        <f t="shared" si="7"/>
        <v>155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155</v>
      </c>
    </row>
    <row r="51" spans="1:17">
      <c r="A51" s="8" t="s">
        <v>93</v>
      </c>
      <c r="B51" s="15">
        <f>'[1]11'!B53</f>
        <v>265</v>
      </c>
      <c r="C51" s="16">
        <f>'[1]11'!C53</f>
        <v>0</v>
      </c>
      <c r="D51" s="16">
        <f>'[1]11'!D53</f>
        <v>55</v>
      </c>
      <c r="E51" s="16">
        <f>'[1]11'!E53</f>
        <v>0</v>
      </c>
      <c r="F51" s="15">
        <f t="shared" si="6"/>
        <v>320</v>
      </c>
      <c r="G51" s="15">
        <f>'[1]11'!H53</f>
        <v>155</v>
      </c>
      <c r="H51" s="16">
        <f>'[1]11'!I53</f>
        <v>0</v>
      </c>
      <c r="I51" s="16">
        <f>'[1]11'!J53</f>
        <v>0</v>
      </c>
      <c r="J51" s="16">
        <f>'[1]11'!K53</f>
        <v>0</v>
      </c>
      <c r="K51" s="15">
        <f t="shared" si="4"/>
        <v>155</v>
      </c>
      <c r="L51" s="18">
        <f>frq!C51</f>
        <v>1</v>
      </c>
      <c r="M51" s="16">
        <f t="shared" si="7"/>
        <v>155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155</v>
      </c>
    </row>
    <row r="52" spans="1:17">
      <c r="A52" s="8" t="s">
        <v>94</v>
      </c>
      <c r="B52" s="15">
        <f>'[1]11'!B54</f>
        <v>265</v>
      </c>
      <c r="C52" s="16">
        <f>'[1]11'!C54</f>
        <v>0</v>
      </c>
      <c r="D52" s="16">
        <f>'[1]11'!D54</f>
        <v>55</v>
      </c>
      <c r="E52" s="16">
        <f>'[1]11'!E54</f>
        <v>0</v>
      </c>
      <c r="F52" s="15">
        <f t="shared" si="6"/>
        <v>320</v>
      </c>
      <c r="G52" s="15">
        <f>'[1]11'!H54</f>
        <v>155</v>
      </c>
      <c r="H52" s="16">
        <f>'[1]11'!I54</f>
        <v>0</v>
      </c>
      <c r="I52" s="16">
        <f>'[1]11'!J54</f>
        <v>0</v>
      </c>
      <c r="J52" s="16">
        <f>'[1]11'!K54</f>
        <v>0</v>
      </c>
      <c r="K52" s="15">
        <f t="shared" si="4"/>
        <v>155</v>
      </c>
      <c r="L52" s="18">
        <f>frq!C52</f>
        <v>1</v>
      </c>
      <c r="M52" s="16">
        <f t="shared" si="7"/>
        <v>155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155</v>
      </c>
    </row>
    <row r="53" spans="1:17">
      <c r="A53" s="8" t="s">
        <v>95</v>
      </c>
      <c r="B53" s="15">
        <f>'[1]11'!B55</f>
        <v>265</v>
      </c>
      <c r="C53" s="16">
        <f>'[1]11'!C55</f>
        <v>0</v>
      </c>
      <c r="D53" s="16">
        <f>'[1]11'!D55</f>
        <v>55</v>
      </c>
      <c r="E53" s="16">
        <f>'[1]11'!E55</f>
        <v>0</v>
      </c>
      <c r="F53" s="15">
        <f t="shared" si="6"/>
        <v>320</v>
      </c>
      <c r="G53" s="15">
        <f>'[1]11'!H55</f>
        <v>155</v>
      </c>
      <c r="H53" s="16">
        <f>'[1]11'!I55</f>
        <v>0</v>
      </c>
      <c r="I53" s="16">
        <f>'[1]11'!J55</f>
        <v>0</v>
      </c>
      <c r="J53" s="16">
        <f>'[1]11'!K55</f>
        <v>0</v>
      </c>
      <c r="K53" s="15">
        <f t="shared" si="4"/>
        <v>155</v>
      </c>
      <c r="L53" s="18">
        <f>frq!C53</f>
        <v>1</v>
      </c>
      <c r="M53" s="16">
        <f t="shared" si="7"/>
        <v>155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155</v>
      </c>
    </row>
    <row r="54" spans="1:17">
      <c r="A54" s="8" t="s">
        <v>96</v>
      </c>
      <c r="B54" s="15">
        <f>'[1]11'!B56</f>
        <v>265</v>
      </c>
      <c r="C54" s="16">
        <f>'[1]11'!C56</f>
        <v>0</v>
      </c>
      <c r="D54" s="16">
        <f>'[1]11'!D56</f>
        <v>55</v>
      </c>
      <c r="E54" s="16">
        <f>'[1]11'!E56</f>
        <v>0</v>
      </c>
      <c r="F54" s="15">
        <f t="shared" si="6"/>
        <v>320</v>
      </c>
      <c r="G54" s="15">
        <f>'[1]11'!H56</f>
        <v>151</v>
      </c>
      <c r="H54" s="16">
        <f>'[1]11'!I56</f>
        <v>0</v>
      </c>
      <c r="I54" s="16">
        <f>'[1]11'!J56</f>
        <v>0</v>
      </c>
      <c r="J54" s="16">
        <f>'[1]11'!K56</f>
        <v>0</v>
      </c>
      <c r="K54" s="15">
        <f t="shared" si="4"/>
        <v>151</v>
      </c>
      <c r="L54" s="18">
        <f>frq!C54</f>
        <v>1</v>
      </c>
      <c r="M54" s="16">
        <f t="shared" si="7"/>
        <v>151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151</v>
      </c>
    </row>
    <row r="55" spans="1:17">
      <c r="A55" s="8" t="s">
        <v>97</v>
      </c>
      <c r="B55" s="15">
        <f>'[1]11'!B57</f>
        <v>265</v>
      </c>
      <c r="C55" s="16">
        <f>'[1]11'!C57</f>
        <v>0</v>
      </c>
      <c r="D55" s="16">
        <f>'[1]11'!D57</f>
        <v>55</v>
      </c>
      <c r="E55" s="16">
        <f>'[1]11'!E57</f>
        <v>0</v>
      </c>
      <c r="F55" s="15">
        <f t="shared" si="6"/>
        <v>320</v>
      </c>
      <c r="G55" s="15">
        <f>'[1]11'!H57</f>
        <v>151</v>
      </c>
      <c r="H55" s="16">
        <f>'[1]11'!I57</f>
        <v>0</v>
      </c>
      <c r="I55" s="16">
        <f>'[1]11'!J57</f>
        <v>0</v>
      </c>
      <c r="J55" s="16">
        <f>'[1]11'!K57</f>
        <v>0</v>
      </c>
      <c r="K55" s="15">
        <f t="shared" si="4"/>
        <v>151</v>
      </c>
      <c r="L55" s="18">
        <f>frq!C55</f>
        <v>1</v>
      </c>
      <c r="M55" s="16">
        <f t="shared" si="7"/>
        <v>151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151</v>
      </c>
    </row>
    <row r="56" spans="1:17">
      <c r="A56" s="8" t="s">
        <v>98</v>
      </c>
      <c r="B56" s="15">
        <f>'[1]11'!B58</f>
        <v>265</v>
      </c>
      <c r="C56" s="16">
        <f>'[1]11'!C58</f>
        <v>0</v>
      </c>
      <c r="D56" s="16">
        <f>'[1]11'!D58</f>
        <v>55</v>
      </c>
      <c r="E56" s="16">
        <f>'[1]11'!E58</f>
        <v>0</v>
      </c>
      <c r="F56" s="15">
        <f t="shared" si="6"/>
        <v>320</v>
      </c>
      <c r="G56" s="15">
        <f>'[1]11'!H58</f>
        <v>151</v>
      </c>
      <c r="H56" s="16">
        <f>'[1]11'!I58</f>
        <v>0</v>
      </c>
      <c r="I56" s="16">
        <f>'[1]11'!J58</f>
        <v>0</v>
      </c>
      <c r="J56" s="16">
        <f>'[1]11'!K58</f>
        <v>0</v>
      </c>
      <c r="K56" s="15">
        <f t="shared" si="4"/>
        <v>151</v>
      </c>
      <c r="L56" s="18">
        <f>frq!C56</f>
        <v>1</v>
      </c>
      <c r="M56" s="16">
        <f t="shared" si="7"/>
        <v>151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151</v>
      </c>
    </row>
    <row r="57" spans="1:17">
      <c r="A57" s="8" t="s">
        <v>99</v>
      </c>
      <c r="B57" s="15">
        <f>'[1]11'!B59</f>
        <v>265</v>
      </c>
      <c r="C57" s="16">
        <f>'[1]11'!C59</f>
        <v>0</v>
      </c>
      <c r="D57" s="16">
        <f>'[1]11'!D59</f>
        <v>55</v>
      </c>
      <c r="E57" s="16">
        <f>'[1]11'!E59</f>
        <v>0</v>
      </c>
      <c r="F57" s="15">
        <f t="shared" si="6"/>
        <v>320</v>
      </c>
      <c r="G57" s="15">
        <f>'[1]11'!H59</f>
        <v>151</v>
      </c>
      <c r="H57" s="16">
        <f>'[1]11'!I59</f>
        <v>0</v>
      </c>
      <c r="I57" s="16">
        <f>'[1]11'!J59</f>
        <v>0</v>
      </c>
      <c r="J57" s="16">
        <f>'[1]11'!K59</f>
        <v>0</v>
      </c>
      <c r="K57" s="15">
        <f t="shared" si="4"/>
        <v>151</v>
      </c>
      <c r="L57" s="18">
        <f>frq!C57</f>
        <v>1</v>
      </c>
      <c r="M57" s="16">
        <f t="shared" si="7"/>
        <v>151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151</v>
      </c>
    </row>
    <row r="58" spans="1:17">
      <c r="A58" s="8" t="s">
        <v>100</v>
      </c>
      <c r="B58" s="15">
        <f>'[1]11'!B60</f>
        <v>265</v>
      </c>
      <c r="C58" s="16">
        <f>'[1]11'!C60</f>
        <v>0</v>
      </c>
      <c r="D58" s="16">
        <f>'[1]11'!D60</f>
        <v>55</v>
      </c>
      <c r="E58" s="16">
        <f>'[1]11'!E60</f>
        <v>0</v>
      </c>
      <c r="F58" s="15">
        <f t="shared" si="6"/>
        <v>320</v>
      </c>
      <c r="G58" s="15">
        <f>'[1]11'!H60</f>
        <v>151</v>
      </c>
      <c r="H58" s="16">
        <f>'[1]11'!I60</f>
        <v>0</v>
      </c>
      <c r="I58" s="16">
        <f>'[1]11'!J60</f>
        <v>0</v>
      </c>
      <c r="J58" s="16">
        <f>'[1]11'!K60</f>
        <v>0</v>
      </c>
      <c r="K58" s="15">
        <f t="shared" si="4"/>
        <v>151</v>
      </c>
      <c r="L58" s="18">
        <f>frq!C58</f>
        <v>1</v>
      </c>
      <c r="M58" s="16">
        <f t="shared" si="7"/>
        <v>151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151</v>
      </c>
    </row>
    <row r="59" spans="1:17">
      <c r="A59" s="8" t="s">
        <v>101</v>
      </c>
      <c r="B59" s="15">
        <f>'[1]11'!B61</f>
        <v>265</v>
      </c>
      <c r="C59" s="16">
        <f>'[1]11'!C61</f>
        <v>0</v>
      </c>
      <c r="D59" s="16">
        <f>'[1]11'!D61</f>
        <v>55</v>
      </c>
      <c r="E59" s="16">
        <f>'[1]11'!E61</f>
        <v>0</v>
      </c>
      <c r="F59" s="15">
        <f t="shared" si="6"/>
        <v>320</v>
      </c>
      <c r="G59" s="15">
        <f>'[1]11'!H61</f>
        <v>149</v>
      </c>
      <c r="H59" s="16">
        <f>'[1]11'!I61</f>
        <v>0</v>
      </c>
      <c r="I59" s="16">
        <f>'[1]11'!J61</f>
        <v>0</v>
      </c>
      <c r="J59" s="16">
        <f>'[1]11'!K61</f>
        <v>0</v>
      </c>
      <c r="K59" s="15">
        <f t="shared" si="4"/>
        <v>149</v>
      </c>
      <c r="L59" s="18">
        <f>frq!C59</f>
        <v>1</v>
      </c>
      <c r="M59" s="16">
        <f t="shared" si="7"/>
        <v>149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149</v>
      </c>
    </row>
    <row r="60" spans="1:17">
      <c r="A60" s="8" t="s">
        <v>102</v>
      </c>
      <c r="B60" s="15">
        <f>'[1]11'!B62</f>
        <v>265</v>
      </c>
      <c r="C60" s="16">
        <f>'[1]11'!C62</f>
        <v>0</v>
      </c>
      <c r="D60" s="16">
        <f>'[1]11'!D62</f>
        <v>55</v>
      </c>
      <c r="E60" s="16">
        <f>'[1]11'!E62</f>
        <v>0</v>
      </c>
      <c r="F60" s="15">
        <f t="shared" si="6"/>
        <v>320</v>
      </c>
      <c r="G60" s="15">
        <f>'[1]11'!H62</f>
        <v>149</v>
      </c>
      <c r="H60" s="16">
        <f>'[1]11'!I62</f>
        <v>0</v>
      </c>
      <c r="I60" s="16">
        <f>'[1]11'!J62</f>
        <v>0</v>
      </c>
      <c r="J60" s="16">
        <f>'[1]11'!K62</f>
        <v>0</v>
      </c>
      <c r="K60" s="15">
        <f t="shared" si="4"/>
        <v>149</v>
      </c>
      <c r="L60" s="18">
        <f>frq!C60</f>
        <v>1</v>
      </c>
      <c r="M60" s="16">
        <f t="shared" si="7"/>
        <v>149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149</v>
      </c>
    </row>
    <row r="61" spans="1:17">
      <c r="A61" s="8" t="s">
        <v>103</v>
      </c>
      <c r="B61" s="15">
        <f>'[1]11'!B63</f>
        <v>265</v>
      </c>
      <c r="C61" s="16">
        <f>'[1]11'!C63</f>
        <v>0</v>
      </c>
      <c r="D61" s="16">
        <f>'[1]11'!D63</f>
        <v>55</v>
      </c>
      <c r="E61" s="16">
        <f>'[1]11'!E63</f>
        <v>0</v>
      </c>
      <c r="F61" s="15">
        <f t="shared" si="6"/>
        <v>320</v>
      </c>
      <c r="G61" s="15">
        <f>'[1]11'!H63</f>
        <v>149</v>
      </c>
      <c r="H61" s="16">
        <f>'[1]11'!I63</f>
        <v>0</v>
      </c>
      <c r="I61" s="16">
        <f>'[1]11'!J63</f>
        <v>0</v>
      </c>
      <c r="J61" s="16">
        <f>'[1]11'!K63</f>
        <v>0</v>
      </c>
      <c r="K61" s="15">
        <f t="shared" si="4"/>
        <v>149</v>
      </c>
      <c r="L61" s="18">
        <f>frq!C61</f>
        <v>1</v>
      </c>
      <c r="M61" s="16">
        <f t="shared" si="7"/>
        <v>149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149</v>
      </c>
    </row>
    <row r="62" spans="1:17">
      <c r="A62" s="8" t="s">
        <v>104</v>
      </c>
      <c r="B62" s="15">
        <f>'[1]11'!B64</f>
        <v>265</v>
      </c>
      <c r="C62" s="16">
        <f>'[1]11'!C64</f>
        <v>0</v>
      </c>
      <c r="D62" s="16">
        <f>'[1]11'!D64</f>
        <v>55</v>
      </c>
      <c r="E62" s="16">
        <f>'[1]11'!E64</f>
        <v>0</v>
      </c>
      <c r="F62" s="15">
        <f t="shared" si="6"/>
        <v>320</v>
      </c>
      <c r="G62" s="15">
        <f>'[1]11'!H64</f>
        <v>149</v>
      </c>
      <c r="H62" s="16">
        <f>'[1]11'!I64</f>
        <v>0</v>
      </c>
      <c r="I62" s="16">
        <f>'[1]11'!J64</f>
        <v>0</v>
      </c>
      <c r="J62" s="16">
        <f>'[1]11'!K64</f>
        <v>0</v>
      </c>
      <c r="K62" s="15">
        <f t="shared" si="4"/>
        <v>149</v>
      </c>
      <c r="L62" s="18">
        <f>frq!C62</f>
        <v>1</v>
      </c>
      <c r="M62" s="16">
        <f t="shared" si="7"/>
        <v>149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149</v>
      </c>
    </row>
    <row r="63" spans="1:17">
      <c r="A63" s="8" t="s">
        <v>105</v>
      </c>
      <c r="B63" s="15">
        <f>'[1]11'!B65</f>
        <v>265</v>
      </c>
      <c r="C63" s="16">
        <f>'[1]11'!C65</f>
        <v>0</v>
      </c>
      <c r="D63" s="16">
        <f>'[1]11'!D65</f>
        <v>55</v>
      </c>
      <c r="E63" s="16">
        <f>'[1]11'!E65</f>
        <v>0</v>
      </c>
      <c r="F63" s="15">
        <f t="shared" si="6"/>
        <v>320</v>
      </c>
      <c r="G63" s="15">
        <f>'[1]11'!H65</f>
        <v>149</v>
      </c>
      <c r="H63" s="16">
        <f>'[1]11'!I65</f>
        <v>0</v>
      </c>
      <c r="I63" s="16">
        <f>'[1]11'!J65</f>
        <v>0</v>
      </c>
      <c r="J63" s="16">
        <f>'[1]11'!K65</f>
        <v>0</v>
      </c>
      <c r="K63" s="15">
        <f t="shared" si="4"/>
        <v>149</v>
      </c>
      <c r="L63" s="18">
        <f>frq!C63</f>
        <v>1</v>
      </c>
      <c r="M63" s="16">
        <f t="shared" si="7"/>
        <v>149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149</v>
      </c>
    </row>
    <row r="64" spans="1:17">
      <c r="A64" s="8" t="s">
        <v>106</v>
      </c>
      <c r="B64" s="15">
        <f>'[1]11'!B66</f>
        <v>265</v>
      </c>
      <c r="C64" s="16">
        <f>'[1]11'!C66</f>
        <v>0</v>
      </c>
      <c r="D64" s="16">
        <f>'[1]11'!D66</f>
        <v>55</v>
      </c>
      <c r="E64" s="16">
        <f>'[1]11'!E66</f>
        <v>0</v>
      </c>
      <c r="F64" s="15">
        <f t="shared" si="6"/>
        <v>320</v>
      </c>
      <c r="G64" s="15">
        <f>'[1]11'!H66</f>
        <v>149</v>
      </c>
      <c r="H64" s="16">
        <f>'[1]11'!I66</f>
        <v>0</v>
      </c>
      <c r="I64" s="16">
        <f>'[1]11'!J66</f>
        <v>0</v>
      </c>
      <c r="J64" s="16">
        <f>'[1]11'!K66</f>
        <v>0</v>
      </c>
      <c r="K64" s="15">
        <f t="shared" si="4"/>
        <v>149</v>
      </c>
      <c r="L64" s="18">
        <f>frq!C64</f>
        <v>1</v>
      </c>
      <c r="M64" s="16">
        <f t="shared" si="7"/>
        <v>149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149</v>
      </c>
    </row>
    <row r="65" spans="1:19">
      <c r="A65" s="8" t="s">
        <v>107</v>
      </c>
      <c r="B65" s="15">
        <f>'[1]11'!B67</f>
        <v>265</v>
      </c>
      <c r="C65" s="16">
        <f>'[1]11'!C67</f>
        <v>0</v>
      </c>
      <c r="D65" s="16">
        <f>'[1]11'!D67</f>
        <v>55</v>
      </c>
      <c r="E65" s="16">
        <f>'[1]11'!E67</f>
        <v>0</v>
      </c>
      <c r="F65" s="15">
        <f t="shared" si="6"/>
        <v>320</v>
      </c>
      <c r="G65" s="15">
        <f>'[1]11'!H67</f>
        <v>149</v>
      </c>
      <c r="H65" s="16">
        <f>'[1]11'!I67</f>
        <v>0</v>
      </c>
      <c r="I65" s="16">
        <f>'[1]11'!J67</f>
        <v>0</v>
      </c>
      <c r="J65" s="16">
        <f>'[1]11'!K67</f>
        <v>0</v>
      </c>
      <c r="K65" s="15">
        <f t="shared" si="4"/>
        <v>149</v>
      </c>
      <c r="L65" s="18">
        <f>frq!C65</f>
        <v>1</v>
      </c>
      <c r="M65" s="16">
        <f t="shared" si="7"/>
        <v>149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149</v>
      </c>
    </row>
    <row r="66" spans="1:19">
      <c r="A66" s="8" t="s">
        <v>108</v>
      </c>
      <c r="B66" s="15">
        <f>'[1]11'!B68</f>
        <v>265</v>
      </c>
      <c r="C66" s="16">
        <f>'[1]11'!C68</f>
        <v>0</v>
      </c>
      <c r="D66" s="16">
        <f>'[1]11'!D68</f>
        <v>55</v>
      </c>
      <c r="E66" s="16">
        <f>'[1]11'!E68</f>
        <v>0</v>
      </c>
      <c r="F66" s="15">
        <f t="shared" si="6"/>
        <v>320</v>
      </c>
      <c r="G66" s="15">
        <f>'[1]11'!H68</f>
        <v>149</v>
      </c>
      <c r="H66" s="16">
        <f>'[1]11'!I68</f>
        <v>0</v>
      </c>
      <c r="I66" s="16">
        <f>'[1]11'!J68</f>
        <v>0</v>
      </c>
      <c r="J66" s="16">
        <f>'[1]11'!K68</f>
        <v>0</v>
      </c>
      <c r="K66" s="15">
        <f t="shared" si="4"/>
        <v>149</v>
      </c>
      <c r="L66" s="18">
        <f>frq!C66</f>
        <v>1</v>
      </c>
      <c r="M66" s="16">
        <f t="shared" si="7"/>
        <v>149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149</v>
      </c>
    </row>
    <row r="67" spans="1:19">
      <c r="A67" s="8" t="s">
        <v>109</v>
      </c>
      <c r="B67" s="15">
        <f>'[1]11'!B69</f>
        <v>265</v>
      </c>
      <c r="C67" s="16">
        <f>'[1]11'!C69</f>
        <v>0</v>
      </c>
      <c r="D67" s="16">
        <f>'[1]11'!D69</f>
        <v>55</v>
      </c>
      <c r="E67" s="16">
        <f>'[1]11'!E69</f>
        <v>0</v>
      </c>
      <c r="F67" s="15">
        <f t="shared" si="6"/>
        <v>320</v>
      </c>
      <c r="G67" s="15">
        <f>'[1]11'!H69</f>
        <v>149</v>
      </c>
      <c r="H67" s="16">
        <f>'[1]11'!I69</f>
        <v>0</v>
      </c>
      <c r="I67" s="16">
        <f>'[1]11'!J69</f>
        <v>0</v>
      </c>
      <c r="J67" s="16">
        <f>'[1]11'!K69</f>
        <v>0</v>
      </c>
      <c r="K67" s="15">
        <f t="shared" si="4"/>
        <v>149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149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149</v>
      </c>
    </row>
    <row r="68" spans="1:19">
      <c r="A68" s="8" t="s">
        <v>110</v>
      </c>
      <c r="B68" s="15">
        <f>'[1]11'!B70</f>
        <v>265</v>
      </c>
      <c r="C68" s="16">
        <f>'[1]11'!C70</f>
        <v>0</v>
      </c>
      <c r="D68" s="16">
        <f>'[1]11'!D70</f>
        <v>55</v>
      </c>
      <c r="E68" s="16">
        <f>'[1]11'!E70</f>
        <v>0</v>
      </c>
      <c r="F68" s="15">
        <f t="shared" si="6"/>
        <v>320</v>
      </c>
      <c r="G68" s="15">
        <f>'[1]11'!H70</f>
        <v>149</v>
      </c>
      <c r="H68" s="16">
        <f>'[1]11'!I70</f>
        <v>0</v>
      </c>
      <c r="I68" s="16">
        <f>'[1]11'!J70</f>
        <v>0</v>
      </c>
      <c r="J68" s="16">
        <f>'[1]11'!K70</f>
        <v>0</v>
      </c>
      <c r="K68" s="15">
        <f t="shared" ref="K68:K98" si="15">SUM(G68:J68)</f>
        <v>149</v>
      </c>
      <c r="L68" s="18">
        <f>frq!C68</f>
        <v>1</v>
      </c>
      <c r="M68" s="16">
        <f t="shared" si="11"/>
        <v>149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149</v>
      </c>
    </row>
    <row r="69" spans="1:19">
      <c r="A69" s="8" t="s">
        <v>111</v>
      </c>
      <c r="B69" s="15">
        <f>'[1]11'!B71</f>
        <v>265</v>
      </c>
      <c r="C69" s="16">
        <f>'[1]11'!C71</f>
        <v>0</v>
      </c>
      <c r="D69" s="16">
        <f>'[1]11'!D71</f>
        <v>55</v>
      </c>
      <c r="E69" s="16">
        <f>'[1]11'!E71</f>
        <v>0</v>
      </c>
      <c r="F69" s="15">
        <f t="shared" ref="F69:F98" si="17">SUM(B69:E69)</f>
        <v>320</v>
      </c>
      <c r="G69" s="15">
        <f>'[1]11'!H71</f>
        <v>149</v>
      </c>
      <c r="H69" s="16">
        <f>'[1]11'!I71</f>
        <v>0</v>
      </c>
      <c r="I69" s="16">
        <f>'[1]11'!J71</f>
        <v>0</v>
      </c>
      <c r="J69" s="16">
        <f>'[1]11'!K71</f>
        <v>0</v>
      </c>
      <c r="K69" s="15">
        <f t="shared" si="15"/>
        <v>149</v>
      </c>
      <c r="L69" s="18">
        <f>frq!C69</f>
        <v>1</v>
      </c>
      <c r="M69" s="16">
        <f t="shared" si="11"/>
        <v>149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149</v>
      </c>
      <c r="S69">
        <f>96*4</f>
        <v>384</v>
      </c>
    </row>
    <row r="70" spans="1:19">
      <c r="A70" s="8" t="s">
        <v>112</v>
      </c>
      <c r="B70" s="15">
        <f>'[1]11'!B72</f>
        <v>265</v>
      </c>
      <c r="C70" s="16">
        <f>'[1]11'!C72</f>
        <v>0</v>
      </c>
      <c r="D70" s="16">
        <f>'[1]11'!D72</f>
        <v>55</v>
      </c>
      <c r="E70" s="16">
        <f>'[1]11'!E72</f>
        <v>0</v>
      </c>
      <c r="F70" s="15">
        <f t="shared" si="17"/>
        <v>320</v>
      </c>
      <c r="G70" s="15">
        <f>'[1]11'!H72</f>
        <v>149</v>
      </c>
      <c r="H70" s="16">
        <f>'[1]11'!I72</f>
        <v>0</v>
      </c>
      <c r="I70" s="16">
        <f>'[1]11'!J72</f>
        <v>0</v>
      </c>
      <c r="J70" s="16">
        <f>'[1]11'!K72</f>
        <v>0</v>
      </c>
      <c r="K70" s="15">
        <f t="shared" si="15"/>
        <v>149</v>
      </c>
      <c r="L70" s="18">
        <f>frq!C70</f>
        <v>1</v>
      </c>
      <c r="M70" s="16">
        <f t="shared" si="11"/>
        <v>149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149</v>
      </c>
    </row>
    <row r="71" spans="1:19">
      <c r="A71" s="8" t="s">
        <v>113</v>
      </c>
      <c r="B71" s="15">
        <f>'[1]11'!B73</f>
        <v>265</v>
      </c>
      <c r="C71" s="16">
        <f>'[1]11'!C73</f>
        <v>0</v>
      </c>
      <c r="D71" s="16">
        <f>'[1]11'!D73</f>
        <v>55</v>
      </c>
      <c r="E71" s="16">
        <f>'[1]11'!E73</f>
        <v>0</v>
      </c>
      <c r="F71" s="15">
        <f t="shared" si="17"/>
        <v>320</v>
      </c>
      <c r="G71" s="15">
        <f>'[1]11'!H73</f>
        <v>149</v>
      </c>
      <c r="H71" s="16">
        <f>'[1]11'!I73</f>
        <v>0</v>
      </c>
      <c r="I71" s="16">
        <f>'[1]11'!J73</f>
        <v>0</v>
      </c>
      <c r="J71" s="16">
        <f>'[1]11'!K73</f>
        <v>0</v>
      </c>
      <c r="K71" s="15">
        <f t="shared" si="15"/>
        <v>149</v>
      </c>
      <c r="L71" s="18">
        <f>frq!C71</f>
        <v>1</v>
      </c>
      <c r="M71" s="16">
        <f t="shared" si="11"/>
        <v>149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149</v>
      </c>
    </row>
    <row r="72" spans="1:19">
      <c r="A72" s="8" t="s">
        <v>114</v>
      </c>
      <c r="B72" s="15">
        <f>'[1]11'!B74</f>
        <v>265</v>
      </c>
      <c r="C72" s="16">
        <f>'[1]11'!C74</f>
        <v>0</v>
      </c>
      <c r="D72" s="16">
        <f>'[1]11'!D74</f>
        <v>55</v>
      </c>
      <c r="E72" s="16">
        <f>'[1]11'!E74</f>
        <v>0</v>
      </c>
      <c r="F72" s="15">
        <f t="shared" si="17"/>
        <v>320</v>
      </c>
      <c r="G72" s="15">
        <f>'[1]11'!H74</f>
        <v>149</v>
      </c>
      <c r="H72" s="16">
        <f>'[1]11'!I74</f>
        <v>0</v>
      </c>
      <c r="I72" s="16">
        <f>'[1]11'!J74</f>
        <v>0</v>
      </c>
      <c r="J72" s="16">
        <f>'[1]11'!K74</f>
        <v>0</v>
      </c>
      <c r="K72" s="15">
        <f t="shared" si="15"/>
        <v>149</v>
      </c>
      <c r="L72" s="18">
        <f>frq!C72</f>
        <v>1</v>
      </c>
      <c r="M72" s="16">
        <f t="shared" si="11"/>
        <v>149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149</v>
      </c>
    </row>
    <row r="73" spans="1:19">
      <c r="A73" s="8" t="s">
        <v>115</v>
      </c>
      <c r="B73" s="15">
        <f>'[1]11'!B75</f>
        <v>265</v>
      </c>
      <c r="C73" s="16">
        <f>'[1]11'!C75</f>
        <v>0</v>
      </c>
      <c r="D73" s="16">
        <f>'[1]11'!D75</f>
        <v>55</v>
      </c>
      <c r="E73" s="16">
        <f>'[1]11'!E75</f>
        <v>0</v>
      </c>
      <c r="F73" s="15">
        <f t="shared" si="17"/>
        <v>320</v>
      </c>
      <c r="G73" s="15">
        <f>'[1]11'!H75</f>
        <v>149</v>
      </c>
      <c r="H73" s="16">
        <f>'[1]11'!I75</f>
        <v>0</v>
      </c>
      <c r="I73" s="16">
        <f>'[1]11'!J75</f>
        <v>0</v>
      </c>
      <c r="J73" s="16">
        <f>'[1]11'!K75</f>
        <v>0</v>
      </c>
      <c r="K73" s="15">
        <f t="shared" si="15"/>
        <v>149</v>
      </c>
      <c r="L73" s="18">
        <f>frq!C73</f>
        <v>1</v>
      </c>
      <c r="M73" s="16">
        <f t="shared" si="11"/>
        <v>149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149</v>
      </c>
    </row>
    <row r="74" spans="1:19">
      <c r="A74" s="8" t="s">
        <v>116</v>
      </c>
      <c r="B74" s="15">
        <f>'[1]11'!B76</f>
        <v>265</v>
      </c>
      <c r="C74" s="16">
        <f>'[1]11'!C76</f>
        <v>0</v>
      </c>
      <c r="D74" s="16">
        <f>'[1]11'!D76</f>
        <v>55</v>
      </c>
      <c r="E74" s="16">
        <f>'[1]11'!E76</f>
        <v>0</v>
      </c>
      <c r="F74" s="15">
        <f t="shared" si="17"/>
        <v>320</v>
      </c>
      <c r="G74" s="15">
        <f>'[1]11'!H76</f>
        <v>149</v>
      </c>
      <c r="H74" s="16">
        <f>'[1]11'!I76</f>
        <v>0</v>
      </c>
      <c r="I74" s="16">
        <f>'[1]11'!J76</f>
        <v>0</v>
      </c>
      <c r="J74" s="16">
        <f>'[1]11'!K76</f>
        <v>0</v>
      </c>
      <c r="K74" s="15">
        <f t="shared" si="15"/>
        <v>149</v>
      </c>
      <c r="L74" s="18">
        <f>frq!C74</f>
        <v>1</v>
      </c>
      <c r="M74" s="16">
        <f t="shared" si="11"/>
        <v>149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149</v>
      </c>
    </row>
    <row r="75" spans="1:19">
      <c r="A75" s="8" t="s">
        <v>117</v>
      </c>
      <c r="B75" s="15">
        <f>'[1]11'!B77</f>
        <v>265</v>
      </c>
      <c r="C75" s="16">
        <f>'[1]11'!C77</f>
        <v>0</v>
      </c>
      <c r="D75" s="16">
        <f>'[1]11'!D77</f>
        <v>55</v>
      </c>
      <c r="E75" s="16">
        <f>'[1]11'!E77</f>
        <v>0</v>
      </c>
      <c r="F75" s="15">
        <f t="shared" si="17"/>
        <v>320</v>
      </c>
      <c r="G75" s="15">
        <f>'[1]11'!H77</f>
        <v>149</v>
      </c>
      <c r="H75" s="16">
        <f>'[1]11'!I77</f>
        <v>0</v>
      </c>
      <c r="I75" s="16">
        <f>'[1]11'!J77</f>
        <v>0</v>
      </c>
      <c r="J75" s="16">
        <f>'[1]11'!K77</f>
        <v>0</v>
      </c>
      <c r="K75" s="15">
        <f t="shared" si="15"/>
        <v>149</v>
      </c>
      <c r="L75" s="18">
        <f>frq!C75</f>
        <v>1</v>
      </c>
      <c r="M75" s="16">
        <f t="shared" si="11"/>
        <v>149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149</v>
      </c>
    </row>
    <row r="76" spans="1:19">
      <c r="A76" s="8" t="s">
        <v>118</v>
      </c>
      <c r="B76" s="15">
        <f>'[1]11'!B78</f>
        <v>265</v>
      </c>
      <c r="C76" s="16">
        <f>'[1]11'!C78</f>
        <v>0</v>
      </c>
      <c r="D76" s="16">
        <f>'[1]11'!D78</f>
        <v>55</v>
      </c>
      <c r="E76" s="16">
        <f>'[1]11'!E78</f>
        <v>0</v>
      </c>
      <c r="F76" s="15">
        <f t="shared" si="17"/>
        <v>320</v>
      </c>
      <c r="G76" s="15">
        <f>'[1]11'!H78</f>
        <v>149</v>
      </c>
      <c r="H76" s="16">
        <f>'[1]11'!I78</f>
        <v>0</v>
      </c>
      <c r="I76" s="16">
        <f>'[1]11'!J78</f>
        <v>0</v>
      </c>
      <c r="J76" s="16">
        <f>'[1]11'!K78</f>
        <v>0</v>
      </c>
      <c r="K76" s="15">
        <f t="shared" si="15"/>
        <v>149</v>
      </c>
      <c r="L76" s="18">
        <f>frq!C76</f>
        <v>1</v>
      </c>
      <c r="M76" s="16">
        <f t="shared" si="11"/>
        <v>149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149</v>
      </c>
    </row>
    <row r="77" spans="1:19">
      <c r="A77" s="8" t="s">
        <v>119</v>
      </c>
      <c r="B77" s="15">
        <f>'[1]11'!B79</f>
        <v>265</v>
      </c>
      <c r="C77" s="16">
        <f>'[1]11'!C79</f>
        <v>0</v>
      </c>
      <c r="D77" s="16">
        <f>'[1]11'!D79</f>
        <v>55</v>
      </c>
      <c r="E77" s="16">
        <f>'[1]11'!E79</f>
        <v>0</v>
      </c>
      <c r="F77" s="15">
        <f t="shared" si="17"/>
        <v>320</v>
      </c>
      <c r="G77" s="15">
        <f>'[1]11'!H79</f>
        <v>149</v>
      </c>
      <c r="H77" s="16">
        <f>'[1]11'!I79</f>
        <v>0</v>
      </c>
      <c r="I77" s="16">
        <f>'[1]11'!J79</f>
        <v>0</v>
      </c>
      <c r="J77" s="16">
        <f>'[1]11'!K79</f>
        <v>0</v>
      </c>
      <c r="K77" s="15">
        <f t="shared" si="15"/>
        <v>149</v>
      </c>
      <c r="L77" s="18">
        <f>frq!C77</f>
        <v>1</v>
      </c>
      <c r="M77" s="16">
        <f t="shared" si="11"/>
        <v>149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149</v>
      </c>
    </row>
    <row r="78" spans="1:19">
      <c r="A78" s="8" t="s">
        <v>120</v>
      </c>
      <c r="B78" s="15">
        <f>'[1]11'!B80</f>
        <v>265</v>
      </c>
      <c r="C78" s="16">
        <f>'[1]11'!C80</f>
        <v>0</v>
      </c>
      <c r="D78" s="16">
        <f>'[1]11'!D80</f>
        <v>55</v>
      </c>
      <c r="E78" s="16">
        <f>'[1]11'!E80</f>
        <v>0</v>
      </c>
      <c r="F78" s="15">
        <f t="shared" si="17"/>
        <v>320</v>
      </c>
      <c r="G78" s="15">
        <f>'[1]11'!H80</f>
        <v>149</v>
      </c>
      <c r="H78" s="16">
        <f>'[1]11'!I80</f>
        <v>0</v>
      </c>
      <c r="I78" s="16">
        <f>'[1]11'!J80</f>
        <v>0</v>
      </c>
      <c r="J78" s="16">
        <f>'[1]11'!K80</f>
        <v>0</v>
      </c>
      <c r="K78" s="15">
        <f t="shared" si="15"/>
        <v>149</v>
      </c>
      <c r="L78" s="18">
        <f>frq!C78</f>
        <v>1</v>
      </c>
      <c r="M78" s="16">
        <f t="shared" si="11"/>
        <v>149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149</v>
      </c>
    </row>
    <row r="79" spans="1:19">
      <c r="A79" s="8" t="s">
        <v>121</v>
      </c>
      <c r="B79" s="15">
        <f>'[1]11'!B81</f>
        <v>265</v>
      </c>
      <c r="C79" s="16">
        <f>'[1]11'!C81</f>
        <v>0</v>
      </c>
      <c r="D79" s="16">
        <f>'[1]11'!D81</f>
        <v>55</v>
      </c>
      <c r="E79" s="16">
        <f>'[1]11'!E81</f>
        <v>0</v>
      </c>
      <c r="F79" s="15">
        <f t="shared" si="17"/>
        <v>320</v>
      </c>
      <c r="G79" s="15">
        <f>'[1]11'!H81</f>
        <v>149</v>
      </c>
      <c r="H79" s="16">
        <f>'[1]11'!I81</f>
        <v>0</v>
      </c>
      <c r="I79" s="16">
        <f>'[1]11'!J81</f>
        <v>0</v>
      </c>
      <c r="J79" s="16">
        <f>'[1]11'!K81</f>
        <v>0</v>
      </c>
      <c r="K79" s="15">
        <f t="shared" si="15"/>
        <v>149</v>
      </c>
      <c r="L79" s="18">
        <f>frq!C79</f>
        <v>1</v>
      </c>
      <c r="M79" s="16">
        <f t="shared" si="11"/>
        <v>149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149</v>
      </c>
    </row>
    <row r="80" spans="1:19">
      <c r="A80" s="8" t="s">
        <v>122</v>
      </c>
      <c r="B80" s="15">
        <f>'[1]11'!B82</f>
        <v>265</v>
      </c>
      <c r="C80" s="16">
        <f>'[1]11'!C82</f>
        <v>0</v>
      </c>
      <c r="D80" s="16">
        <f>'[1]11'!D82</f>
        <v>55</v>
      </c>
      <c r="E80" s="16">
        <f>'[1]11'!E82</f>
        <v>0</v>
      </c>
      <c r="F80" s="15">
        <f t="shared" si="17"/>
        <v>320</v>
      </c>
      <c r="G80" s="15">
        <f>'[1]11'!H82</f>
        <v>149</v>
      </c>
      <c r="H80" s="16">
        <f>'[1]11'!I82</f>
        <v>0</v>
      </c>
      <c r="I80" s="16">
        <f>'[1]11'!J82</f>
        <v>0</v>
      </c>
      <c r="J80" s="16">
        <f>'[1]11'!K82</f>
        <v>0</v>
      </c>
      <c r="K80" s="15">
        <f t="shared" si="15"/>
        <v>149</v>
      </c>
      <c r="L80" s="18">
        <f>frq!C80</f>
        <v>1</v>
      </c>
      <c r="M80" s="16">
        <f t="shared" si="11"/>
        <v>149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149</v>
      </c>
    </row>
    <row r="81" spans="1:17">
      <c r="A81" s="8" t="s">
        <v>123</v>
      </c>
      <c r="B81" s="15">
        <f>'[1]11'!B83</f>
        <v>265</v>
      </c>
      <c r="C81" s="16">
        <f>'[1]11'!C83</f>
        <v>0</v>
      </c>
      <c r="D81" s="16">
        <f>'[1]11'!D83</f>
        <v>55</v>
      </c>
      <c r="E81" s="16">
        <f>'[1]11'!E83</f>
        <v>0</v>
      </c>
      <c r="F81" s="15">
        <f t="shared" si="17"/>
        <v>320</v>
      </c>
      <c r="G81" s="15">
        <f>'[1]11'!H83</f>
        <v>149</v>
      </c>
      <c r="H81" s="16">
        <f>'[1]11'!I83</f>
        <v>0</v>
      </c>
      <c r="I81" s="16">
        <f>'[1]11'!J83</f>
        <v>0</v>
      </c>
      <c r="J81" s="16">
        <f>'[1]11'!K83</f>
        <v>0</v>
      </c>
      <c r="K81" s="15">
        <f t="shared" si="15"/>
        <v>149</v>
      </c>
      <c r="L81" s="18">
        <f>frq!C81</f>
        <v>1</v>
      </c>
      <c r="M81" s="16">
        <f t="shared" si="11"/>
        <v>149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149</v>
      </c>
    </row>
    <row r="82" spans="1:17">
      <c r="A82" s="8" t="s">
        <v>124</v>
      </c>
      <c r="B82" s="15">
        <f>'[1]11'!B84</f>
        <v>265</v>
      </c>
      <c r="C82" s="16">
        <f>'[1]11'!C84</f>
        <v>0</v>
      </c>
      <c r="D82" s="16">
        <f>'[1]11'!D84</f>
        <v>55</v>
      </c>
      <c r="E82" s="16">
        <f>'[1]11'!E84</f>
        <v>0</v>
      </c>
      <c r="F82" s="15">
        <f t="shared" si="17"/>
        <v>320</v>
      </c>
      <c r="G82" s="15">
        <f>'[1]11'!H84</f>
        <v>154</v>
      </c>
      <c r="H82" s="16">
        <f>'[1]11'!I84</f>
        <v>0</v>
      </c>
      <c r="I82" s="16">
        <f>'[1]11'!J84</f>
        <v>0</v>
      </c>
      <c r="J82" s="16">
        <f>'[1]11'!K84</f>
        <v>0</v>
      </c>
      <c r="K82" s="15">
        <f t="shared" si="15"/>
        <v>154</v>
      </c>
      <c r="L82" s="18">
        <f>frq!C82</f>
        <v>1</v>
      </c>
      <c r="M82" s="16">
        <f t="shared" si="11"/>
        <v>154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154</v>
      </c>
    </row>
    <row r="83" spans="1:17">
      <c r="A83" s="8" t="s">
        <v>125</v>
      </c>
      <c r="B83" s="15">
        <f>'[1]11'!B85</f>
        <v>265</v>
      </c>
      <c r="C83" s="16">
        <f>'[1]11'!C85</f>
        <v>0</v>
      </c>
      <c r="D83" s="16">
        <f>'[1]11'!D85</f>
        <v>55</v>
      </c>
      <c r="E83" s="16">
        <f>'[1]11'!E85</f>
        <v>0</v>
      </c>
      <c r="F83" s="15">
        <f t="shared" si="17"/>
        <v>320</v>
      </c>
      <c r="G83" s="15">
        <f>'[1]11'!H85</f>
        <v>154</v>
      </c>
      <c r="H83" s="16">
        <f>'[1]11'!I85</f>
        <v>0</v>
      </c>
      <c r="I83" s="16">
        <f>'[1]11'!J85</f>
        <v>0</v>
      </c>
      <c r="J83" s="16">
        <f>'[1]11'!K85</f>
        <v>0</v>
      </c>
      <c r="K83" s="15">
        <f t="shared" si="15"/>
        <v>154</v>
      </c>
      <c r="L83" s="18">
        <f>frq!C83</f>
        <v>1</v>
      </c>
      <c r="M83" s="16">
        <f t="shared" si="11"/>
        <v>154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154</v>
      </c>
    </row>
    <row r="84" spans="1:17">
      <c r="A84" s="8" t="s">
        <v>126</v>
      </c>
      <c r="B84" s="15">
        <f>'[1]11'!B86</f>
        <v>265</v>
      </c>
      <c r="C84" s="16">
        <f>'[1]11'!C86</f>
        <v>0</v>
      </c>
      <c r="D84" s="16">
        <f>'[1]11'!D86</f>
        <v>55</v>
      </c>
      <c r="E84" s="16">
        <f>'[1]11'!E86</f>
        <v>0</v>
      </c>
      <c r="F84" s="15">
        <f t="shared" si="17"/>
        <v>320</v>
      </c>
      <c r="G84" s="15">
        <f>'[1]11'!H86</f>
        <v>154</v>
      </c>
      <c r="H84" s="16">
        <f>'[1]11'!I86</f>
        <v>0</v>
      </c>
      <c r="I84" s="16">
        <f>'[1]11'!J86</f>
        <v>0</v>
      </c>
      <c r="J84" s="16">
        <f>'[1]11'!K86</f>
        <v>0</v>
      </c>
      <c r="K84" s="15">
        <f t="shared" si="15"/>
        <v>154</v>
      </c>
      <c r="L84" s="18">
        <f>frq!C84</f>
        <v>1</v>
      </c>
      <c r="M84" s="16">
        <f t="shared" si="11"/>
        <v>154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154</v>
      </c>
    </row>
    <row r="85" spans="1:17">
      <c r="A85" s="8" t="s">
        <v>127</v>
      </c>
      <c r="B85" s="15">
        <f>'[1]11'!B87</f>
        <v>265</v>
      </c>
      <c r="C85" s="16">
        <f>'[1]11'!C87</f>
        <v>0</v>
      </c>
      <c r="D85" s="16">
        <f>'[1]11'!D87</f>
        <v>55</v>
      </c>
      <c r="E85" s="16">
        <f>'[1]11'!E87</f>
        <v>0</v>
      </c>
      <c r="F85" s="15">
        <f t="shared" si="17"/>
        <v>320</v>
      </c>
      <c r="G85" s="15">
        <f>'[1]11'!H87</f>
        <v>154</v>
      </c>
      <c r="H85" s="16">
        <f>'[1]11'!I87</f>
        <v>0</v>
      </c>
      <c r="I85" s="16">
        <f>'[1]11'!J87</f>
        <v>0</v>
      </c>
      <c r="J85" s="16">
        <f>'[1]11'!K87</f>
        <v>0</v>
      </c>
      <c r="K85" s="15">
        <f t="shared" si="15"/>
        <v>154</v>
      </c>
      <c r="L85" s="18">
        <f>frq!C85</f>
        <v>1</v>
      </c>
      <c r="M85" s="16">
        <f t="shared" si="11"/>
        <v>154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154</v>
      </c>
    </row>
    <row r="86" spans="1:17">
      <c r="A86" s="8" t="s">
        <v>128</v>
      </c>
      <c r="B86" s="15">
        <f>'[1]11'!B88</f>
        <v>265</v>
      </c>
      <c r="C86" s="16">
        <f>'[1]11'!C88</f>
        <v>0</v>
      </c>
      <c r="D86" s="16">
        <f>'[1]11'!D88</f>
        <v>55</v>
      </c>
      <c r="E86" s="16">
        <f>'[1]11'!E88</f>
        <v>0</v>
      </c>
      <c r="F86" s="15">
        <f t="shared" si="17"/>
        <v>320</v>
      </c>
      <c r="G86" s="15">
        <f>'[1]11'!H88</f>
        <v>154</v>
      </c>
      <c r="H86" s="16">
        <f>'[1]11'!I88</f>
        <v>0</v>
      </c>
      <c r="I86" s="16">
        <f>'[1]11'!J88</f>
        <v>0</v>
      </c>
      <c r="J86" s="16">
        <f>'[1]11'!K88</f>
        <v>0</v>
      </c>
      <c r="K86" s="15">
        <f t="shared" si="15"/>
        <v>154</v>
      </c>
      <c r="L86" s="18">
        <f>frq!C86</f>
        <v>1</v>
      </c>
      <c r="M86" s="16">
        <f t="shared" si="11"/>
        <v>154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154</v>
      </c>
    </row>
    <row r="87" spans="1:17">
      <c r="A87" s="8" t="s">
        <v>129</v>
      </c>
      <c r="B87" s="15">
        <f>'[1]11'!B89</f>
        <v>265</v>
      </c>
      <c r="C87" s="16">
        <f>'[1]11'!C89</f>
        <v>0</v>
      </c>
      <c r="D87" s="16">
        <f>'[1]11'!D89</f>
        <v>55</v>
      </c>
      <c r="E87" s="16">
        <f>'[1]11'!E89</f>
        <v>0</v>
      </c>
      <c r="F87" s="15">
        <f t="shared" si="17"/>
        <v>320</v>
      </c>
      <c r="G87" s="15">
        <f>'[1]11'!H89</f>
        <v>154</v>
      </c>
      <c r="H87" s="16">
        <f>'[1]11'!I89</f>
        <v>0</v>
      </c>
      <c r="I87" s="16">
        <f>'[1]11'!J89</f>
        <v>0</v>
      </c>
      <c r="J87" s="16">
        <f>'[1]11'!K89</f>
        <v>0</v>
      </c>
      <c r="K87" s="15">
        <f t="shared" si="15"/>
        <v>154</v>
      </c>
      <c r="L87" s="18">
        <f>frq!C87</f>
        <v>1</v>
      </c>
      <c r="M87" s="16">
        <f t="shared" si="11"/>
        <v>154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154</v>
      </c>
    </row>
    <row r="88" spans="1:17">
      <c r="A88" s="8" t="s">
        <v>130</v>
      </c>
      <c r="B88" s="15">
        <f>'[1]11'!B90</f>
        <v>265</v>
      </c>
      <c r="C88" s="16">
        <f>'[1]11'!C90</f>
        <v>0</v>
      </c>
      <c r="D88" s="16">
        <f>'[1]11'!D90</f>
        <v>55</v>
      </c>
      <c r="E88" s="16">
        <f>'[1]11'!E90</f>
        <v>0</v>
      </c>
      <c r="F88" s="15">
        <f t="shared" si="17"/>
        <v>320</v>
      </c>
      <c r="G88" s="15">
        <f>'[1]11'!H90</f>
        <v>154</v>
      </c>
      <c r="H88" s="16">
        <f>'[1]11'!I90</f>
        <v>0</v>
      </c>
      <c r="I88" s="16">
        <f>'[1]11'!J90</f>
        <v>0</v>
      </c>
      <c r="J88" s="16">
        <f>'[1]11'!K90</f>
        <v>0</v>
      </c>
      <c r="K88" s="15">
        <f t="shared" si="15"/>
        <v>154</v>
      </c>
      <c r="L88" s="18">
        <f>frq!C88</f>
        <v>1</v>
      </c>
      <c r="M88" s="16">
        <f t="shared" si="11"/>
        <v>154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154</v>
      </c>
    </row>
    <row r="89" spans="1:17">
      <c r="A89" s="8" t="s">
        <v>131</v>
      </c>
      <c r="B89" s="15">
        <f>'[1]11'!B91</f>
        <v>265</v>
      </c>
      <c r="C89" s="16">
        <f>'[1]11'!C91</f>
        <v>0</v>
      </c>
      <c r="D89" s="16">
        <f>'[1]11'!D91</f>
        <v>55</v>
      </c>
      <c r="E89" s="16">
        <f>'[1]11'!E91</f>
        <v>0</v>
      </c>
      <c r="F89" s="15">
        <f t="shared" si="17"/>
        <v>320</v>
      </c>
      <c r="G89" s="15">
        <f>'[1]11'!H91</f>
        <v>154</v>
      </c>
      <c r="H89" s="16">
        <f>'[1]11'!I91</f>
        <v>0</v>
      </c>
      <c r="I89" s="16">
        <f>'[1]11'!J91</f>
        <v>0</v>
      </c>
      <c r="J89" s="16">
        <f>'[1]11'!K91</f>
        <v>0</v>
      </c>
      <c r="K89" s="15">
        <f t="shared" si="15"/>
        <v>154</v>
      </c>
      <c r="L89" s="18">
        <f>frq!C89</f>
        <v>1</v>
      </c>
      <c r="M89" s="16">
        <f t="shared" si="11"/>
        <v>154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154</v>
      </c>
    </row>
    <row r="90" spans="1:17">
      <c r="A90" s="8" t="s">
        <v>132</v>
      </c>
      <c r="B90" s="15">
        <f>'[1]11'!B92</f>
        <v>265</v>
      </c>
      <c r="C90" s="16">
        <f>'[1]11'!C92</f>
        <v>0</v>
      </c>
      <c r="D90" s="16">
        <f>'[1]11'!D92</f>
        <v>55</v>
      </c>
      <c r="E90" s="16">
        <f>'[1]11'!E92</f>
        <v>0</v>
      </c>
      <c r="F90" s="15">
        <f t="shared" si="17"/>
        <v>320</v>
      </c>
      <c r="G90" s="15">
        <f>'[1]11'!H92</f>
        <v>154</v>
      </c>
      <c r="H90" s="16">
        <f>'[1]11'!I92</f>
        <v>0</v>
      </c>
      <c r="I90" s="16">
        <f>'[1]11'!J92</f>
        <v>0</v>
      </c>
      <c r="J90" s="16">
        <f>'[1]11'!K92</f>
        <v>0</v>
      </c>
      <c r="K90" s="15">
        <f t="shared" si="15"/>
        <v>154</v>
      </c>
      <c r="L90" s="18">
        <f>frq!C90</f>
        <v>1</v>
      </c>
      <c r="M90" s="16">
        <f t="shared" si="11"/>
        <v>154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154</v>
      </c>
    </row>
    <row r="91" spans="1:17">
      <c r="A91" s="8" t="s">
        <v>133</v>
      </c>
      <c r="B91" s="15">
        <f>'[1]11'!B93</f>
        <v>265</v>
      </c>
      <c r="C91" s="16">
        <f>'[1]11'!C93</f>
        <v>0</v>
      </c>
      <c r="D91" s="16">
        <f>'[1]11'!D93</f>
        <v>55</v>
      </c>
      <c r="E91" s="16">
        <f>'[1]11'!E93</f>
        <v>0</v>
      </c>
      <c r="F91" s="15">
        <f t="shared" si="17"/>
        <v>320</v>
      </c>
      <c r="G91" s="15">
        <f>'[1]11'!H93</f>
        <v>155</v>
      </c>
      <c r="H91" s="16">
        <f>'[1]11'!I93</f>
        <v>0</v>
      </c>
      <c r="I91" s="16">
        <f>'[1]11'!J93</f>
        <v>0</v>
      </c>
      <c r="J91" s="16">
        <f>'[1]11'!K93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'[1]11'!B94</f>
        <v>265</v>
      </c>
      <c r="C92" s="16">
        <f>'[1]11'!C94</f>
        <v>0</v>
      </c>
      <c r="D92" s="16">
        <f>'[1]11'!D94</f>
        <v>55</v>
      </c>
      <c r="E92" s="16">
        <f>'[1]11'!E94</f>
        <v>0</v>
      </c>
      <c r="F92" s="15">
        <f t="shared" si="17"/>
        <v>320</v>
      </c>
      <c r="G92" s="15">
        <f>'[1]11'!H94</f>
        <v>155</v>
      </c>
      <c r="H92" s="16">
        <f>'[1]11'!I94</f>
        <v>0</v>
      </c>
      <c r="I92" s="16">
        <f>'[1]11'!J94</f>
        <v>0</v>
      </c>
      <c r="J92" s="16">
        <f>'[1]11'!K94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'[1]11'!B95</f>
        <v>265</v>
      </c>
      <c r="C93" s="16">
        <f>'[1]11'!C95</f>
        <v>0</v>
      </c>
      <c r="D93" s="16">
        <f>'[1]11'!D95</f>
        <v>55</v>
      </c>
      <c r="E93" s="16">
        <f>'[1]11'!E95</f>
        <v>0</v>
      </c>
      <c r="F93" s="15">
        <f t="shared" si="17"/>
        <v>320</v>
      </c>
      <c r="G93" s="15">
        <f>'[1]11'!H95</f>
        <v>155</v>
      </c>
      <c r="H93" s="16">
        <f>'[1]11'!I95</f>
        <v>0</v>
      </c>
      <c r="I93" s="16">
        <f>'[1]11'!J95</f>
        <v>0</v>
      </c>
      <c r="J93" s="16">
        <f>'[1]11'!K95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'[1]11'!B96</f>
        <v>265</v>
      </c>
      <c r="C94" s="16">
        <f>'[1]11'!C96</f>
        <v>0</v>
      </c>
      <c r="D94" s="16">
        <f>'[1]11'!D96</f>
        <v>55</v>
      </c>
      <c r="E94" s="16">
        <f>'[1]11'!E96</f>
        <v>0</v>
      </c>
      <c r="F94" s="15">
        <f t="shared" si="17"/>
        <v>320</v>
      </c>
      <c r="G94" s="15">
        <f>'[1]11'!H96</f>
        <v>155</v>
      </c>
      <c r="H94" s="16">
        <f>'[1]11'!I96</f>
        <v>0</v>
      </c>
      <c r="I94" s="16">
        <f>'[1]11'!J96</f>
        <v>0</v>
      </c>
      <c r="J94" s="16">
        <f>'[1]11'!K96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'[1]11'!B97</f>
        <v>265</v>
      </c>
      <c r="C95" s="16">
        <f>'[1]11'!C97</f>
        <v>0</v>
      </c>
      <c r="D95" s="16">
        <f>'[1]11'!D97</f>
        <v>55</v>
      </c>
      <c r="E95" s="16">
        <f>'[1]11'!E97</f>
        <v>0</v>
      </c>
      <c r="F95" s="15">
        <f t="shared" si="17"/>
        <v>320</v>
      </c>
      <c r="G95" s="15">
        <f>'[1]11'!H97</f>
        <v>155</v>
      </c>
      <c r="H95" s="16">
        <f>'[1]11'!I97</f>
        <v>0</v>
      </c>
      <c r="I95" s="16">
        <f>'[1]11'!J97</f>
        <v>0</v>
      </c>
      <c r="J95" s="16">
        <f>'[1]11'!K97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'[1]11'!B98</f>
        <v>265</v>
      </c>
      <c r="C96" s="16">
        <f>'[1]11'!C98</f>
        <v>0</v>
      </c>
      <c r="D96" s="16">
        <f>'[1]11'!D98</f>
        <v>55</v>
      </c>
      <c r="E96" s="16">
        <f>'[1]11'!E98</f>
        <v>0</v>
      </c>
      <c r="F96" s="15">
        <f t="shared" si="17"/>
        <v>320</v>
      </c>
      <c r="G96" s="15">
        <f>'[1]11'!H98</f>
        <v>155</v>
      </c>
      <c r="H96" s="16">
        <f>'[1]11'!I98</f>
        <v>0</v>
      </c>
      <c r="I96" s="16">
        <f>'[1]11'!J98</f>
        <v>0</v>
      </c>
      <c r="J96" s="16">
        <f>'[1]11'!K98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'[1]11'!B99</f>
        <v>265</v>
      </c>
      <c r="C97" s="16">
        <f>'[1]11'!C99</f>
        <v>0</v>
      </c>
      <c r="D97" s="16">
        <f>'[1]11'!D99</f>
        <v>55</v>
      </c>
      <c r="E97" s="16">
        <f>'[1]11'!E99</f>
        <v>0</v>
      </c>
      <c r="F97" s="15">
        <f t="shared" si="17"/>
        <v>320</v>
      </c>
      <c r="G97" s="15">
        <f>'[1]11'!H99</f>
        <v>155</v>
      </c>
      <c r="H97" s="16">
        <f>'[1]11'!I99</f>
        <v>0</v>
      </c>
      <c r="I97" s="16">
        <f>'[1]11'!J99</f>
        <v>0</v>
      </c>
      <c r="J97" s="16">
        <f>'[1]11'!K99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'[1]11'!B100</f>
        <v>265</v>
      </c>
      <c r="C98" s="16">
        <f>'[1]11'!C100</f>
        <v>0</v>
      </c>
      <c r="D98" s="16">
        <f>'[1]11'!D100</f>
        <v>55</v>
      </c>
      <c r="E98" s="16">
        <f>'[1]11'!E100</f>
        <v>0</v>
      </c>
      <c r="F98" s="15">
        <f t="shared" si="17"/>
        <v>320</v>
      </c>
      <c r="G98" s="15">
        <f>'[1]11'!H100</f>
        <v>155</v>
      </c>
      <c r="H98" s="16">
        <f>'[1]11'!I100</f>
        <v>0</v>
      </c>
      <c r="I98" s="16">
        <f>'[1]11'!J100</f>
        <v>0</v>
      </c>
      <c r="J98" s="16">
        <f>'[1]11'!K100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1.32</v>
      </c>
      <c r="E99" s="15">
        <f t="shared" si="18"/>
        <v>0</v>
      </c>
      <c r="F99" s="15">
        <f t="shared" si="18"/>
        <v>7.68</v>
      </c>
      <c r="G99" s="15">
        <f t="shared" si="18"/>
        <v>3.6967500000000002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3.6967500000000002</v>
      </c>
      <c r="L99" s="15">
        <f t="shared" si="18"/>
        <v>2.4E-2</v>
      </c>
      <c r="M99" s="15">
        <f t="shared" si="18"/>
        <v>3.6967500000000002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3.6967500000000002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4">
        <f>Allocation_SG!A1</f>
        <v>45210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6">
        <f>'[2]11'!B5</f>
        <v>42</v>
      </c>
      <c r="C3" s="197">
        <f>'[2]11'!C5</f>
        <v>30</v>
      </c>
      <c r="D3" s="197">
        <f>'[2]11'!D5</f>
        <v>0</v>
      </c>
      <c r="E3" s="197">
        <f>'[2]11'!E5</f>
        <v>0</v>
      </c>
      <c r="F3" s="15">
        <f>SUM(B3:E3)</f>
        <v>72</v>
      </c>
      <c r="G3" s="196">
        <f>'[2]11'!H5</f>
        <v>36</v>
      </c>
      <c r="H3" s="197">
        <f>'[2]11'!I5</f>
        <v>0</v>
      </c>
      <c r="I3" s="197">
        <f>'[2]11'!J5</f>
        <v>0</v>
      </c>
      <c r="J3" s="197">
        <f>'[2]11'!K5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</row>
    <row r="4" spans="1:18">
      <c r="A4" s="8" t="s">
        <v>46</v>
      </c>
      <c r="B4" s="196">
        <f>'[2]11'!B6</f>
        <v>42</v>
      </c>
      <c r="C4" s="197">
        <f>'[2]11'!C6</f>
        <v>30</v>
      </c>
      <c r="D4" s="197">
        <f>'[2]11'!D6</f>
        <v>0</v>
      </c>
      <c r="E4" s="197">
        <f>'[2]11'!E6</f>
        <v>0</v>
      </c>
      <c r="F4" s="15">
        <f>SUM(B4:E4)</f>
        <v>72</v>
      </c>
      <c r="G4" s="196">
        <f>'[2]11'!H6</f>
        <v>36</v>
      </c>
      <c r="H4" s="197">
        <f>'[2]11'!I6</f>
        <v>0</v>
      </c>
      <c r="I4" s="197">
        <f>'[2]11'!J6</f>
        <v>0</v>
      </c>
      <c r="J4" s="197">
        <f>'[2]11'!K6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</row>
    <row r="5" spans="1:18">
      <c r="A5" s="8" t="s">
        <v>47</v>
      </c>
      <c r="B5" s="196">
        <f>'[2]11'!B7</f>
        <v>42</v>
      </c>
      <c r="C5" s="197">
        <f>'[2]11'!C7</f>
        <v>30</v>
      </c>
      <c r="D5" s="197">
        <f>'[2]11'!D7</f>
        <v>0</v>
      </c>
      <c r="E5" s="197">
        <f>'[2]11'!E7</f>
        <v>0</v>
      </c>
      <c r="F5" s="15">
        <f t="shared" ref="F5:F68" si="6">SUM(B5:E5)</f>
        <v>72</v>
      </c>
      <c r="G5" s="196">
        <f>'[2]11'!H7</f>
        <v>36</v>
      </c>
      <c r="H5" s="197">
        <f>'[2]11'!I7</f>
        <v>0</v>
      </c>
      <c r="I5" s="197">
        <f>'[2]11'!J7</f>
        <v>0</v>
      </c>
      <c r="J5" s="197">
        <f>'[2]11'!K7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</row>
    <row r="6" spans="1:18">
      <c r="A6" s="8" t="s">
        <v>48</v>
      </c>
      <c r="B6" s="196">
        <f>'[2]11'!B8</f>
        <v>42</v>
      </c>
      <c r="C6" s="197">
        <f>'[2]11'!C8</f>
        <v>30</v>
      </c>
      <c r="D6" s="197">
        <f>'[2]11'!D8</f>
        <v>0</v>
      </c>
      <c r="E6" s="197">
        <f>'[2]11'!E8</f>
        <v>0</v>
      </c>
      <c r="F6" s="15">
        <f t="shared" si="6"/>
        <v>72</v>
      </c>
      <c r="G6" s="196">
        <f>'[2]11'!H8</f>
        <v>36</v>
      </c>
      <c r="H6" s="197">
        <f>'[2]11'!I8</f>
        <v>0</v>
      </c>
      <c r="I6" s="197">
        <f>'[2]11'!J8</f>
        <v>0</v>
      </c>
      <c r="J6" s="197">
        <f>'[2]11'!K8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</row>
    <row r="7" spans="1:18">
      <c r="A7" s="8" t="s">
        <v>49</v>
      </c>
      <c r="B7" s="196">
        <f>'[2]11'!B9</f>
        <v>42</v>
      </c>
      <c r="C7" s="197">
        <f>'[2]11'!C9</f>
        <v>30</v>
      </c>
      <c r="D7" s="197">
        <f>'[2]11'!D9</f>
        <v>0</v>
      </c>
      <c r="E7" s="197">
        <f>'[2]11'!E9</f>
        <v>0</v>
      </c>
      <c r="F7" s="15">
        <f t="shared" si="6"/>
        <v>72</v>
      </c>
      <c r="G7" s="196">
        <f>'[2]11'!H9</f>
        <v>36</v>
      </c>
      <c r="H7" s="197">
        <f>'[2]11'!I9</f>
        <v>0</v>
      </c>
      <c r="I7" s="197">
        <f>'[2]11'!J9</f>
        <v>0</v>
      </c>
      <c r="J7" s="197">
        <f>'[2]11'!K9</f>
        <v>0</v>
      </c>
      <c r="K7" s="15">
        <f t="shared" si="3"/>
        <v>36</v>
      </c>
      <c r="L7" s="18">
        <f>frq!C7</f>
        <v>1</v>
      </c>
      <c r="M7" s="124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196">
        <f>'[2]11'!B10</f>
        <v>42</v>
      </c>
      <c r="C8" s="197">
        <f>'[2]11'!C10</f>
        <v>30</v>
      </c>
      <c r="D8" s="197">
        <f>'[2]11'!D10</f>
        <v>0</v>
      </c>
      <c r="E8" s="197">
        <f>'[2]11'!E10</f>
        <v>0</v>
      </c>
      <c r="F8" s="15">
        <f t="shared" si="6"/>
        <v>72</v>
      </c>
      <c r="G8" s="196">
        <f>'[2]11'!H10</f>
        <v>36</v>
      </c>
      <c r="H8" s="197">
        <f>'[2]11'!I10</f>
        <v>0</v>
      </c>
      <c r="I8" s="197">
        <f>'[2]11'!J10</f>
        <v>0</v>
      </c>
      <c r="J8" s="197">
        <f>'[2]11'!K10</f>
        <v>0</v>
      </c>
      <c r="K8" s="15">
        <f t="shared" si="3"/>
        <v>36</v>
      </c>
      <c r="L8" s="18">
        <f>frq!C8</f>
        <v>1</v>
      </c>
      <c r="M8" s="124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196">
        <f>'[2]11'!B11</f>
        <v>42</v>
      </c>
      <c r="C9" s="197">
        <f>'[2]11'!C11</f>
        <v>30</v>
      </c>
      <c r="D9" s="197">
        <f>'[2]11'!D11</f>
        <v>0</v>
      </c>
      <c r="E9" s="197">
        <f>'[2]11'!E11</f>
        <v>0</v>
      </c>
      <c r="F9" s="15">
        <f t="shared" si="6"/>
        <v>72</v>
      </c>
      <c r="G9" s="196">
        <f>'[2]11'!H11</f>
        <v>36</v>
      </c>
      <c r="H9" s="197">
        <f>'[2]11'!I11</f>
        <v>0</v>
      </c>
      <c r="I9" s="197">
        <f>'[2]11'!J11</f>
        <v>0</v>
      </c>
      <c r="J9" s="197">
        <f>'[2]11'!K11</f>
        <v>0</v>
      </c>
      <c r="K9" s="15">
        <f t="shared" si="3"/>
        <v>36</v>
      </c>
      <c r="L9" s="18">
        <f>frq!C9</f>
        <v>1</v>
      </c>
      <c r="M9" s="124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196">
        <f>'[2]11'!B12</f>
        <v>42</v>
      </c>
      <c r="C10" s="197">
        <f>'[2]11'!C12</f>
        <v>30</v>
      </c>
      <c r="D10" s="197">
        <f>'[2]11'!D12</f>
        <v>0</v>
      </c>
      <c r="E10" s="197">
        <f>'[2]11'!E12</f>
        <v>0</v>
      </c>
      <c r="F10" s="15">
        <f t="shared" si="6"/>
        <v>72</v>
      </c>
      <c r="G10" s="196">
        <f>'[2]11'!H12</f>
        <v>36</v>
      </c>
      <c r="H10" s="197">
        <f>'[2]11'!I12</f>
        <v>0</v>
      </c>
      <c r="I10" s="197">
        <f>'[2]11'!J12</f>
        <v>0</v>
      </c>
      <c r="J10" s="197">
        <f>'[2]11'!K12</f>
        <v>0</v>
      </c>
      <c r="K10" s="15">
        <f t="shared" si="3"/>
        <v>36</v>
      </c>
      <c r="L10" s="18">
        <f>frq!C10</f>
        <v>1</v>
      </c>
      <c r="M10" s="124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196">
        <f>'[2]11'!B13</f>
        <v>42</v>
      </c>
      <c r="C11" s="197">
        <f>'[2]11'!C13</f>
        <v>30</v>
      </c>
      <c r="D11" s="197">
        <f>'[2]11'!D13</f>
        <v>0</v>
      </c>
      <c r="E11" s="197">
        <f>'[2]11'!E13</f>
        <v>0</v>
      </c>
      <c r="F11" s="15">
        <f t="shared" si="6"/>
        <v>72</v>
      </c>
      <c r="G11" s="196">
        <f>'[2]11'!H13</f>
        <v>37</v>
      </c>
      <c r="H11" s="197">
        <f>'[2]11'!I13</f>
        <v>0</v>
      </c>
      <c r="I11" s="197">
        <f>'[2]11'!J13</f>
        <v>0</v>
      </c>
      <c r="J11" s="197">
        <f>'[2]11'!K13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6">
        <f>'[2]11'!B14</f>
        <v>42</v>
      </c>
      <c r="C12" s="197">
        <f>'[2]11'!C14</f>
        <v>30</v>
      </c>
      <c r="D12" s="197">
        <f>'[2]11'!D14</f>
        <v>0</v>
      </c>
      <c r="E12" s="197">
        <f>'[2]11'!E14</f>
        <v>0</v>
      </c>
      <c r="F12" s="15">
        <f t="shared" si="6"/>
        <v>72</v>
      </c>
      <c r="G12" s="196">
        <f>'[2]11'!H14</f>
        <v>37</v>
      </c>
      <c r="H12" s="197">
        <f>'[2]11'!I14</f>
        <v>0</v>
      </c>
      <c r="I12" s="197">
        <f>'[2]11'!J14</f>
        <v>0</v>
      </c>
      <c r="J12" s="197">
        <f>'[2]11'!K14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6">
        <f>'[2]11'!B15</f>
        <v>42</v>
      </c>
      <c r="C13" s="197">
        <f>'[2]11'!C15</f>
        <v>30</v>
      </c>
      <c r="D13" s="197">
        <f>'[2]11'!D15</f>
        <v>0</v>
      </c>
      <c r="E13" s="197">
        <f>'[2]11'!E15</f>
        <v>0</v>
      </c>
      <c r="F13" s="15">
        <f t="shared" si="6"/>
        <v>72</v>
      </c>
      <c r="G13" s="196">
        <f>'[2]11'!H15</f>
        <v>37</v>
      </c>
      <c r="H13" s="197">
        <f>'[2]11'!I15</f>
        <v>0</v>
      </c>
      <c r="I13" s="197">
        <f>'[2]11'!J15</f>
        <v>0</v>
      </c>
      <c r="J13" s="197">
        <f>'[2]11'!K15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6">
        <f>'[2]11'!B16</f>
        <v>42</v>
      </c>
      <c r="C14" s="197">
        <f>'[2]11'!C16</f>
        <v>30</v>
      </c>
      <c r="D14" s="197">
        <f>'[2]11'!D16</f>
        <v>0</v>
      </c>
      <c r="E14" s="197">
        <f>'[2]11'!E16</f>
        <v>0</v>
      </c>
      <c r="F14" s="15">
        <f t="shared" si="6"/>
        <v>72</v>
      </c>
      <c r="G14" s="196">
        <f>'[2]11'!H16</f>
        <v>37</v>
      </c>
      <c r="H14" s="197">
        <f>'[2]11'!I16</f>
        <v>0</v>
      </c>
      <c r="I14" s="197">
        <f>'[2]11'!J16</f>
        <v>0</v>
      </c>
      <c r="J14" s="197">
        <f>'[2]11'!K16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6">
        <f>'[2]11'!B17</f>
        <v>42</v>
      </c>
      <c r="C15" s="197">
        <f>'[2]11'!C17</f>
        <v>30</v>
      </c>
      <c r="D15" s="197">
        <f>'[2]11'!D17</f>
        <v>0</v>
      </c>
      <c r="E15" s="197">
        <f>'[2]11'!E17</f>
        <v>0</v>
      </c>
      <c r="F15" s="15">
        <f t="shared" si="6"/>
        <v>72</v>
      </c>
      <c r="G15" s="196">
        <f>'[2]11'!H17</f>
        <v>37</v>
      </c>
      <c r="H15" s="197">
        <f>'[2]11'!I17</f>
        <v>0</v>
      </c>
      <c r="I15" s="197">
        <f>'[2]11'!J17</f>
        <v>0</v>
      </c>
      <c r="J15" s="197">
        <f>'[2]11'!K17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6">
        <f>'[2]11'!B18</f>
        <v>42</v>
      </c>
      <c r="C16" s="197">
        <f>'[2]11'!C18</f>
        <v>30</v>
      </c>
      <c r="D16" s="197">
        <f>'[2]11'!D18</f>
        <v>0</v>
      </c>
      <c r="E16" s="197">
        <f>'[2]11'!E18</f>
        <v>0</v>
      </c>
      <c r="F16" s="15">
        <f t="shared" si="6"/>
        <v>72</v>
      </c>
      <c r="G16" s="196">
        <f>'[2]11'!H18</f>
        <v>37</v>
      </c>
      <c r="H16" s="197">
        <f>'[2]11'!I18</f>
        <v>0</v>
      </c>
      <c r="I16" s="197">
        <f>'[2]11'!J18</f>
        <v>0</v>
      </c>
      <c r="J16" s="197">
        <f>'[2]11'!K18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6">
        <f>'[2]11'!B19</f>
        <v>42</v>
      </c>
      <c r="C17" s="197">
        <f>'[2]11'!C19</f>
        <v>30</v>
      </c>
      <c r="D17" s="197">
        <f>'[2]11'!D19</f>
        <v>0</v>
      </c>
      <c r="E17" s="197">
        <f>'[2]11'!E19</f>
        <v>0</v>
      </c>
      <c r="F17" s="15">
        <f t="shared" si="6"/>
        <v>72</v>
      </c>
      <c r="G17" s="196">
        <f>'[2]11'!H19</f>
        <v>37</v>
      </c>
      <c r="H17" s="197">
        <f>'[2]11'!I19</f>
        <v>0</v>
      </c>
      <c r="I17" s="197">
        <f>'[2]11'!J19</f>
        <v>0</v>
      </c>
      <c r="J17" s="197">
        <f>'[2]11'!K19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6">
        <f>'[2]11'!B20</f>
        <v>42</v>
      </c>
      <c r="C18" s="197">
        <f>'[2]11'!C20</f>
        <v>30</v>
      </c>
      <c r="D18" s="197">
        <f>'[2]11'!D20</f>
        <v>0</v>
      </c>
      <c r="E18" s="197">
        <f>'[2]11'!E20</f>
        <v>0</v>
      </c>
      <c r="F18" s="15">
        <f t="shared" si="6"/>
        <v>72</v>
      </c>
      <c r="G18" s="196">
        <f>'[2]11'!H20</f>
        <v>37</v>
      </c>
      <c r="H18" s="197">
        <f>'[2]11'!I20</f>
        <v>0</v>
      </c>
      <c r="I18" s="197">
        <f>'[2]11'!J20</f>
        <v>0</v>
      </c>
      <c r="J18" s="197">
        <f>'[2]11'!K20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6">
        <f>'[2]11'!B21</f>
        <v>42</v>
      </c>
      <c r="C19" s="197">
        <f>'[2]11'!C21</f>
        <v>30</v>
      </c>
      <c r="D19" s="197">
        <f>'[2]11'!D21</f>
        <v>0</v>
      </c>
      <c r="E19" s="197">
        <f>'[2]11'!E21</f>
        <v>0</v>
      </c>
      <c r="F19" s="15">
        <f t="shared" si="6"/>
        <v>72</v>
      </c>
      <c r="G19" s="196">
        <f>'[2]11'!H21</f>
        <v>37</v>
      </c>
      <c r="H19" s="197">
        <f>'[2]11'!I21</f>
        <v>0</v>
      </c>
      <c r="I19" s="197">
        <f>'[2]11'!J21</f>
        <v>0</v>
      </c>
      <c r="J19" s="197">
        <f>'[2]11'!K21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6">
        <f>'[2]11'!B22</f>
        <v>42</v>
      </c>
      <c r="C20" s="197">
        <f>'[2]11'!C22</f>
        <v>30</v>
      </c>
      <c r="D20" s="197">
        <f>'[2]11'!D22</f>
        <v>0</v>
      </c>
      <c r="E20" s="197">
        <f>'[2]11'!E22</f>
        <v>0</v>
      </c>
      <c r="F20" s="15">
        <f t="shared" si="6"/>
        <v>72</v>
      </c>
      <c r="G20" s="196">
        <f>'[2]11'!H22</f>
        <v>37</v>
      </c>
      <c r="H20" s="197">
        <f>'[2]11'!I22</f>
        <v>0</v>
      </c>
      <c r="I20" s="197">
        <f>'[2]11'!J22</f>
        <v>0</v>
      </c>
      <c r="J20" s="197">
        <f>'[2]11'!K22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6">
        <f>'[2]11'!B23</f>
        <v>42</v>
      </c>
      <c r="C21" s="197">
        <f>'[2]11'!C23</f>
        <v>30</v>
      </c>
      <c r="D21" s="197">
        <f>'[2]11'!D23</f>
        <v>0</v>
      </c>
      <c r="E21" s="197">
        <f>'[2]11'!E23</f>
        <v>0</v>
      </c>
      <c r="F21" s="15">
        <f t="shared" si="6"/>
        <v>72</v>
      </c>
      <c r="G21" s="196">
        <f>'[2]11'!H23</f>
        <v>37</v>
      </c>
      <c r="H21" s="197">
        <f>'[2]11'!I23</f>
        <v>0</v>
      </c>
      <c r="I21" s="197">
        <f>'[2]11'!J23</f>
        <v>0</v>
      </c>
      <c r="J21" s="197">
        <f>'[2]11'!K23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6">
        <f>'[2]11'!B24</f>
        <v>42</v>
      </c>
      <c r="C22" s="197">
        <f>'[2]11'!C24</f>
        <v>30</v>
      </c>
      <c r="D22" s="197">
        <f>'[2]11'!D24</f>
        <v>0</v>
      </c>
      <c r="E22" s="197">
        <f>'[2]11'!E24</f>
        <v>0</v>
      </c>
      <c r="F22" s="15">
        <f t="shared" si="6"/>
        <v>72</v>
      </c>
      <c r="G22" s="196">
        <f>'[2]11'!H24</f>
        <v>37</v>
      </c>
      <c r="H22" s="197">
        <f>'[2]11'!I24</f>
        <v>0</v>
      </c>
      <c r="I22" s="197">
        <f>'[2]11'!J24</f>
        <v>0</v>
      </c>
      <c r="J22" s="197">
        <f>'[2]11'!K24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6">
        <f>'[2]11'!B25</f>
        <v>42</v>
      </c>
      <c r="C23" s="197">
        <f>'[2]11'!C25</f>
        <v>30</v>
      </c>
      <c r="D23" s="197">
        <f>'[2]11'!D25</f>
        <v>0</v>
      </c>
      <c r="E23" s="197">
        <f>'[2]11'!E25</f>
        <v>0</v>
      </c>
      <c r="F23" s="15">
        <f t="shared" si="6"/>
        <v>72</v>
      </c>
      <c r="G23" s="196">
        <f>'[2]11'!H25</f>
        <v>37</v>
      </c>
      <c r="H23" s="197">
        <f>'[2]11'!I25</f>
        <v>0</v>
      </c>
      <c r="I23" s="197">
        <f>'[2]11'!J25</f>
        <v>0</v>
      </c>
      <c r="J23" s="197">
        <f>'[2]11'!K25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6">
        <f>'[2]11'!B26</f>
        <v>42</v>
      </c>
      <c r="C24" s="197">
        <f>'[2]11'!C26</f>
        <v>30</v>
      </c>
      <c r="D24" s="197">
        <f>'[2]11'!D26</f>
        <v>0</v>
      </c>
      <c r="E24" s="197">
        <f>'[2]11'!E26</f>
        <v>0</v>
      </c>
      <c r="F24" s="15">
        <f t="shared" si="6"/>
        <v>72</v>
      </c>
      <c r="G24" s="196">
        <f>'[2]11'!H26</f>
        <v>37</v>
      </c>
      <c r="H24" s="197">
        <f>'[2]11'!I26</f>
        <v>0</v>
      </c>
      <c r="I24" s="197">
        <f>'[2]11'!J26</f>
        <v>0</v>
      </c>
      <c r="J24" s="197">
        <f>'[2]11'!K26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6">
        <f>'[2]11'!B27</f>
        <v>42</v>
      </c>
      <c r="C25" s="197">
        <f>'[2]11'!C27</f>
        <v>30</v>
      </c>
      <c r="D25" s="197">
        <f>'[2]11'!D27</f>
        <v>0</v>
      </c>
      <c r="E25" s="197">
        <f>'[2]11'!E27</f>
        <v>0</v>
      </c>
      <c r="F25" s="15">
        <f t="shared" si="6"/>
        <v>72</v>
      </c>
      <c r="G25" s="196">
        <f>'[2]11'!H27</f>
        <v>37</v>
      </c>
      <c r="H25" s="197">
        <f>'[2]11'!I27</f>
        <v>0</v>
      </c>
      <c r="I25" s="197">
        <f>'[2]11'!J27</f>
        <v>0</v>
      </c>
      <c r="J25" s="197">
        <f>'[2]11'!K27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6">
        <f>'[2]11'!B28</f>
        <v>42</v>
      </c>
      <c r="C26" s="197">
        <f>'[2]11'!C28</f>
        <v>30</v>
      </c>
      <c r="D26" s="197">
        <f>'[2]11'!D28</f>
        <v>0</v>
      </c>
      <c r="E26" s="197">
        <f>'[2]11'!E28</f>
        <v>0</v>
      </c>
      <c r="F26" s="15">
        <f t="shared" si="6"/>
        <v>72</v>
      </c>
      <c r="G26" s="196">
        <f>'[2]11'!H28</f>
        <v>37</v>
      </c>
      <c r="H26" s="197">
        <f>'[2]11'!I28</f>
        <v>0</v>
      </c>
      <c r="I26" s="197">
        <f>'[2]11'!J28</f>
        <v>0</v>
      </c>
      <c r="J26" s="197">
        <f>'[2]11'!K28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6">
        <f>'[2]11'!B29</f>
        <v>42</v>
      </c>
      <c r="C27" s="197">
        <f>'[2]11'!C29</f>
        <v>30</v>
      </c>
      <c r="D27" s="197">
        <f>'[2]11'!D29</f>
        <v>0</v>
      </c>
      <c r="E27" s="197">
        <f>'[2]11'!E29</f>
        <v>0</v>
      </c>
      <c r="F27" s="15">
        <f t="shared" si="6"/>
        <v>72</v>
      </c>
      <c r="G27" s="196">
        <f>'[2]11'!H29</f>
        <v>37</v>
      </c>
      <c r="H27" s="197">
        <f>'[2]11'!I29</f>
        <v>0</v>
      </c>
      <c r="I27" s="197">
        <f>'[2]11'!J29</f>
        <v>0</v>
      </c>
      <c r="J27" s="197">
        <f>'[2]11'!K29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196">
        <f>'[2]11'!B30</f>
        <v>42</v>
      </c>
      <c r="C28" s="197">
        <f>'[2]11'!C30</f>
        <v>30</v>
      </c>
      <c r="D28" s="197">
        <f>'[2]11'!D30</f>
        <v>0</v>
      </c>
      <c r="E28" s="197">
        <f>'[2]11'!E30</f>
        <v>0</v>
      </c>
      <c r="F28" s="15">
        <f t="shared" si="6"/>
        <v>72</v>
      </c>
      <c r="G28" s="196">
        <f>'[2]11'!H30</f>
        <v>37</v>
      </c>
      <c r="H28" s="197">
        <f>'[2]11'!I30</f>
        <v>0</v>
      </c>
      <c r="I28" s="197">
        <f>'[2]11'!J30</f>
        <v>0</v>
      </c>
      <c r="J28" s="197">
        <f>'[2]11'!K30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6">
        <f>'[2]11'!B31</f>
        <v>42</v>
      </c>
      <c r="C29" s="197">
        <f>'[2]11'!C31</f>
        <v>30</v>
      </c>
      <c r="D29" s="197">
        <f>'[2]11'!D31</f>
        <v>0</v>
      </c>
      <c r="E29" s="197">
        <f>'[2]11'!E31</f>
        <v>0</v>
      </c>
      <c r="F29" s="15">
        <f t="shared" si="6"/>
        <v>72</v>
      </c>
      <c r="G29" s="196">
        <f>'[2]11'!H31</f>
        <v>37</v>
      </c>
      <c r="H29" s="197">
        <f>'[2]11'!I31</f>
        <v>0</v>
      </c>
      <c r="I29" s="197">
        <f>'[2]11'!J31</f>
        <v>0</v>
      </c>
      <c r="J29" s="197">
        <f>'[2]11'!K31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6">
        <f>'[2]11'!B32</f>
        <v>42</v>
      </c>
      <c r="C30" s="197">
        <f>'[2]11'!C32</f>
        <v>30</v>
      </c>
      <c r="D30" s="197">
        <f>'[2]11'!D32</f>
        <v>0</v>
      </c>
      <c r="E30" s="197">
        <f>'[2]11'!E32</f>
        <v>0</v>
      </c>
      <c r="F30" s="15">
        <f t="shared" si="6"/>
        <v>72</v>
      </c>
      <c r="G30" s="196">
        <f>'[2]11'!H32</f>
        <v>37</v>
      </c>
      <c r="H30" s="197">
        <f>'[2]11'!I32</f>
        <v>0</v>
      </c>
      <c r="I30" s="197">
        <f>'[2]11'!J32</f>
        <v>0</v>
      </c>
      <c r="J30" s="197">
        <f>'[2]11'!K32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6">
        <f>'[2]11'!B33</f>
        <v>42</v>
      </c>
      <c r="C31" s="197">
        <f>'[2]11'!C33</f>
        <v>30</v>
      </c>
      <c r="D31" s="197">
        <f>'[2]11'!D33</f>
        <v>0</v>
      </c>
      <c r="E31" s="197">
        <f>'[2]11'!E33</f>
        <v>0</v>
      </c>
      <c r="F31" s="15">
        <f t="shared" si="6"/>
        <v>72</v>
      </c>
      <c r="G31" s="196">
        <f>'[2]11'!H33</f>
        <v>37</v>
      </c>
      <c r="H31" s="197">
        <f>'[2]11'!I33</f>
        <v>0</v>
      </c>
      <c r="I31" s="197">
        <f>'[2]11'!J33</f>
        <v>0</v>
      </c>
      <c r="J31" s="197">
        <f>'[2]11'!K33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6">
        <f>'[2]11'!B34</f>
        <v>42</v>
      </c>
      <c r="C32" s="197">
        <f>'[2]11'!C34</f>
        <v>30</v>
      </c>
      <c r="D32" s="197">
        <f>'[2]11'!D34</f>
        <v>0</v>
      </c>
      <c r="E32" s="197">
        <f>'[2]11'!E34</f>
        <v>0</v>
      </c>
      <c r="F32" s="15">
        <f t="shared" si="6"/>
        <v>72</v>
      </c>
      <c r="G32" s="196">
        <f>'[2]11'!H34</f>
        <v>37</v>
      </c>
      <c r="H32" s="197">
        <f>'[2]11'!I34</f>
        <v>0</v>
      </c>
      <c r="I32" s="197">
        <f>'[2]11'!J34</f>
        <v>0</v>
      </c>
      <c r="J32" s="197">
        <f>'[2]11'!K34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6">
        <f>'[2]11'!B35</f>
        <v>42</v>
      </c>
      <c r="C33" s="197">
        <f>'[2]11'!C35</f>
        <v>30</v>
      </c>
      <c r="D33" s="197">
        <f>'[2]11'!D35</f>
        <v>0</v>
      </c>
      <c r="E33" s="197">
        <f>'[2]11'!E35</f>
        <v>0</v>
      </c>
      <c r="F33" s="15">
        <f t="shared" si="6"/>
        <v>72</v>
      </c>
      <c r="G33" s="196">
        <f>'[2]11'!H35</f>
        <v>38</v>
      </c>
      <c r="H33" s="197">
        <f>'[2]11'!I35</f>
        <v>0</v>
      </c>
      <c r="I33" s="197">
        <f>'[2]11'!J35</f>
        <v>0</v>
      </c>
      <c r="J33" s="197">
        <f>'[2]11'!K35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6">
        <f>'[2]11'!B36</f>
        <v>42</v>
      </c>
      <c r="C34" s="197">
        <f>'[2]11'!C36</f>
        <v>30</v>
      </c>
      <c r="D34" s="197">
        <f>'[2]11'!D36</f>
        <v>0</v>
      </c>
      <c r="E34" s="197">
        <f>'[2]11'!E36</f>
        <v>0</v>
      </c>
      <c r="F34" s="15">
        <f t="shared" si="6"/>
        <v>72</v>
      </c>
      <c r="G34" s="196">
        <f>'[2]11'!H36</f>
        <v>38</v>
      </c>
      <c r="H34" s="197">
        <f>'[2]11'!I36</f>
        <v>0</v>
      </c>
      <c r="I34" s="197">
        <f>'[2]11'!J36</f>
        <v>0</v>
      </c>
      <c r="J34" s="197">
        <f>'[2]11'!K36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6">
        <f>'[2]11'!B37</f>
        <v>42</v>
      </c>
      <c r="C35" s="197">
        <f>'[2]11'!C37</f>
        <v>30</v>
      </c>
      <c r="D35" s="197">
        <f>'[2]11'!D37</f>
        <v>0</v>
      </c>
      <c r="E35" s="197">
        <f>'[2]11'!E37</f>
        <v>0</v>
      </c>
      <c r="F35" s="15">
        <f t="shared" si="6"/>
        <v>72</v>
      </c>
      <c r="G35" s="196">
        <f>'[2]11'!H37</f>
        <v>37</v>
      </c>
      <c r="H35" s="197">
        <f>'[2]11'!I37</f>
        <v>0</v>
      </c>
      <c r="I35" s="197">
        <f>'[2]11'!J37</f>
        <v>0</v>
      </c>
      <c r="J35" s="197">
        <f>'[2]11'!K37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6">
        <f>'[2]11'!B38</f>
        <v>42</v>
      </c>
      <c r="C36" s="197">
        <f>'[2]11'!C38</f>
        <v>30</v>
      </c>
      <c r="D36" s="197">
        <f>'[2]11'!D38</f>
        <v>0</v>
      </c>
      <c r="E36" s="197">
        <f>'[2]11'!E38</f>
        <v>0</v>
      </c>
      <c r="F36" s="15">
        <f t="shared" si="6"/>
        <v>72</v>
      </c>
      <c r="G36" s="196">
        <f>'[2]11'!H38</f>
        <v>37</v>
      </c>
      <c r="H36" s="197">
        <f>'[2]11'!I38</f>
        <v>0</v>
      </c>
      <c r="I36" s="197">
        <f>'[2]11'!J38</f>
        <v>0</v>
      </c>
      <c r="J36" s="197">
        <f>'[2]11'!K38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6">
        <f>'[2]11'!B39</f>
        <v>42</v>
      </c>
      <c r="C37" s="197">
        <f>'[2]11'!C39</f>
        <v>30</v>
      </c>
      <c r="D37" s="197">
        <f>'[2]11'!D39</f>
        <v>0</v>
      </c>
      <c r="E37" s="197">
        <f>'[2]11'!E39</f>
        <v>0</v>
      </c>
      <c r="F37" s="15">
        <f t="shared" si="6"/>
        <v>72</v>
      </c>
      <c r="G37" s="196">
        <f>'[2]11'!H39</f>
        <v>37</v>
      </c>
      <c r="H37" s="197">
        <f>'[2]11'!I39</f>
        <v>0</v>
      </c>
      <c r="I37" s="197">
        <f>'[2]11'!J39</f>
        <v>0</v>
      </c>
      <c r="J37" s="197">
        <f>'[2]11'!K39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6">
        <f>'[2]11'!B40</f>
        <v>42</v>
      </c>
      <c r="C38" s="197">
        <f>'[2]11'!C40</f>
        <v>30</v>
      </c>
      <c r="D38" s="197">
        <f>'[2]11'!D40</f>
        <v>0</v>
      </c>
      <c r="E38" s="197">
        <f>'[2]11'!E40</f>
        <v>0</v>
      </c>
      <c r="F38" s="15">
        <f t="shared" si="6"/>
        <v>72</v>
      </c>
      <c r="G38" s="196">
        <f>'[2]11'!H40</f>
        <v>37</v>
      </c>
      <c r="H38" s="197">
        <f>'[2]11'!I40</f>
        <v>0</v>
      </c>
      <c r="I38" s="197">
        <f>'[2]11'!J40</f>
        <v>0</v>
      </c>
      <c r="J38" s="197">
        <f>'[2]11'!K40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6">
        <f>'[2]11'!B41</f>
        <v>42</v>
      </c>
      <c r="C39" s="197">
        <f>'[2]11'!C41</f>
        <v>30</v>
      </c>
      <c r="D39" s="197">
        <f>'[2]11'!D41</f>
        <v>0</v>
      </c>
      <c r="E39" s="197">
        <f>'[2]11'!E41</f>
        <v>0</v>
      </c>
      <c r="F39" s="15">
        <f t="shared" si="6"/>
        <v>72</v>
      </c>
      <c r="G39" s="196">
        <f>'[2]11'!H41</f>
        <v>37</v>
      </c>
      <c r="H39" s="197">
        <f>'[2]11'!I41</f>
        <v>0</v>
      </c>
      <c r="I39" s="197">
        <f>'[2]11'!J41</f>
        <v>0</v>
      </c>
      <c r="J39" s="197">
        <f>'[2]11'!K41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6">
        <f>'[2]11'!B42</f>
        <v>42</v>
      </c>
      <c r="C40" s="197">
        <f>'[2]11'!C42</f>
        <v>30</v>
      </c>
      <c r="D40" s="197">
        <f>'[2]11'!D42</f>
        <v>0</v>
      </c>
      <c r="E40" s="197">
        <f>'[2]11'!E42</f>
        <v>0</v>
      </c>
      <c r="F40" s="15">
        <f t="shared" si="6"/>
        <v>72</v>
      </c>
      <c r="G40" s="196">
        <f>'[2]11'!H42</f>
        <v>37</v>
      </c>
      <c r="H40" s="197">
        <f>'[2]11'!I42</f>
        <v>0</v>
      </c>
      <c r="I40" s="197">
        <f>'[2]11'!J42</f>
        <v>0</v>
      </c>
      <c r="J40" s="197">
        <f>'[2]11'!K42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6">
        <f>'[2]11'!B43</f>
        <v>42</v>
      </c>
      <c r="C41" s="197">
        <f>'[2]11'!C43</f>
        <v>30</v>
      </c>
      <c r="D41" s="197">
        <f>'[2]11'!D43</f>
        <v>0</v>
      </c>
      <c r="E41" s="197">
        <f>'[2]11'!E43</f>
        <v>0</v>
      </c>
      <c r="F41" s="15">
        <f t="shared" si="6"/>
        <v>72</v>
      </c>
      <c r="G41" s="196">
        <f>'[2]11'!H43</f>
        <v>37</v>
      </c>
      <c r="H41" s="197">
        <f>'[2]11'!I43</f>
        <v>0</v>
      </c>
      <c r="I41" s="197">
        <f>'[2]11'!J43</f>
        <v>0</v>
      </c>
      <c r="J41" s="197">
        <f>'[2]11'!K43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6">
        <f>'[2]11'!B44</f>
        <v>42</v>
      </c>
      <c r="C42" s="197">
        <f>'[2]11'!C44</f>
        <v>30</v>
      </c>
      <c r="D42" s="197">
        <f>'[2]11'!D44</f>
        <v>0</v>
      </c>
      <c r="E42" s="197">
        <f>'[2]11'!E44</f>
        <v>0</v>
      </c>
      <c r="F42" s="15">
        <f t="shared" si="6"/>
        <v>72</v>
      </c>
      <c r="G42" s="196">
        <f>'[2]11'!H44</f>
        <v>37</v>
      </c>
      <c r="H42" s="197">
        <f>'[2]11'!I44</f>
        <v>0</v>
      </c>
      <c r="I42" s="197">
        <f>'[2]11'!J44</f>
        <v>0</v>
      </c>
      <c r="J42" s="197">
        <f>'[2]11'!K44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6">
        <f>'[2]11'!B45</f>
        <v>42</v>
      </c>
      <c r="C43" s="197">
        <f>'[2]11'!C45</f>
        <v>30</v>
      </c>
      <c r="D43" s="197">
        <f>'[2]11'!D45</f>
        <v>0</v>
      </c>
      <c r="E43" s="197">
        <f>'[2]11'!E45</f>
        <v>0</v>
      </c>
      <c r="F43" s="15">
        <f t="shared" si="6"/>
        <v>72</v>
      </c>
      <c r="G43" s="196">
        <f>'[2]11'!H45</f>
        <v>37</v>
      </c>
      <c r="H43" s="197">
        <f>'[2]11'!I45</f>
        <v>0</v>
      </c>
      <c r="I43" s="197">
        <f>'[2]11'!J45</f>
        <v>0</v>
      </c>
      <c r="J43" s="197">
        <f>'[2]11'!K45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6">
        <f>'[2]11'!B46</f>
        <v>42</v>
      </c>
      <c r="C44" s="197">
        <f>'[2]11'!C46</f>
        <v>30</v>
      </c>
      <c r="D44" s="197">
        <f>'[2]11'!D46</f>
        <v>0</v>
      </c>
      <c r="E44" s="197">
        <f>'[2]11'!E46</f>
        <v>0</v>
      </c>
      <c r="F44" s="15">
        <f t="shared" si="6"/>
        <v>72</v>
      </c>
      <c r="G44" s="196">
        <f>'[2]11'!H46</f>
        <v>35</v>
      </c>
      <c r="H44" s="197">
        <f>'[2]11'!I46</f>
        <v>0</v>
      </c>
      <c r="I44" s="197">
        <f>'[2]11'!J46</f>
        <v>0</v>
      </c>
      <c r="J44" s="197">
        <f>'[2]11'!K46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196">
        <f>'[2]11'!B47</f>
        <v>42</v>
      </c>
      <c r="C45" s="197">
        <f>'[2]11'!C47</f>
        <v>30</v>
      </c>
      <c r="D45" s="197">
        <f>'[2]11'!D47</f>
        <v>0</v>
      </c>
      <c r="E45" s="197">
        <f>'[2]11'!E47</f>
        <v>0</v>
      </c>
      <c r="F45" s="15">
        <f t="shared" si="6"/>
        <v>72</v>
      </c>
      <c r="G45" s="196">
        <f>'[2]11'!H47</f>
        <v>35</v>
      </c>
      <c r="H45" s="197">
        <f>'[2]11'!I47</f>
        <v>0</v>
      </c>
      <c r="I45" s="197">
        <f>'[2]11'!J47</f>
        <v>0</v>
      </c>
      <c r="J45" s="197">
        <f>'[2]11'!K47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196">
        <f>'[2]11'!B48</f>
        <v>42</v>
      </c>
      <c r="C46" s="197">
        <f>'[2]11'!C48</f>
        <v>30</v>
      </c>
      <c r="D46" s="197">
        <f>'[2]11'!D48</f>
        <v>0</v>
      </c>
      <c r="E46" s="197">
        <f>'[2]11'!E48</f>
        <v>0</v>
      </c>
      <c r="F46" s="15">
        <f t="shared" si="6"/>
        <v>72</v>
      </c>
      <c r="G46" s="196">
        <f>'[2]11'!H48</f>
        <v>35</v>
      </c>
      <c r="H46" s="197">
        <f>'[2]11'!I48</f>
        <v>0</v>
      </c>
      <c r="I46" s="197">
        <f>'[2]11'!J48</f>
        <v>0</v>
      </c>
      <c r="J46" s="197">
        <f>'[2]11'!K48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</row>
    <row r="47" spans="1:18">
      <c r="A47" s="8" t="s">
        <v>89</v>
      </c>
      <c r="B47" s="196">
        <f>'[2]11'!B49</f>
        <v>42</v>
      </c>
      <c r="C47" s="197">
        <f>'[2]11'!C49</f>
        <v>30</v>
      </c>
      <c r="D47" s="197">
        <f>'[2]11'!D49</f>
        <v>0</v>
      </c>
      <c r="E47" s="197">
        <f>'[2]11'!E49</f>
        <v>0</v>
      </c>
      <c r="F47" s="15">
        <f t="shared" si="6"/>
        <v>72</v>
      </c>
      <c r="G47" s="196">
        <f>'[2]11'!H49</f>
        <v>34</v>
      </c>
      <c r="H47" s="197">
        <f>'[2]11'!I49</f>
        <v>0</v>
      </c>
      <c r="I47" s="197">
        <f>'[2]11'!J49</f>
        <v>0</v>
      </c>
      <c r="J47" s="197">
        <f>'[2]11'!K49</f>
        <v>0</v>
      </c>
      <c r="K47" s="15">
        <f t="shared" si="3"/>
        <v>34</v>
      </c>
      <c r="L47" s="18">
        <f>frq!C47</f>
        <v>1</v>
      </c>
      <c r="M47" s="124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96">
        <f>'[2]11'!B50</f>
        <v>42</v>
      </c>
      <c r="C48" s="197">
        <f>'[2]11'!C50</f>
        <v>30</v>
      </c>
      <c r="D48" s="197">
        <f>'[2]11'!D50</f>
        <v>0</v>
      </c>
      <c r="E48" s="197">
        <f>'[2]11'!E50</f>
        <v>0</v>
      </c>
      <c r="F48" s="15">
        <f t="shared" si="6"/>
        <v>72</v>
      </c>
      <c r="G48" s="196">
        <f>'[2]11'!H50</f>
        <v>34</v>
      </c>
      <c r="H48" s="197">
        <f>'[2]11'!I50</f>
        <v>0</v>
      </c>
      <c r="I48" s="197">
        <f>'[2]11'!J50</f>
        <v>0</v>
      </c>
      <c r="J48" s="197">
        <f>'[2]11'!K50</f>
        <v>0</v>
      </c>
      <c r="K48" s="15">
        <f t="shared" si="3"/>
        <v>34</v>
      </c>
      <c r="L48" s="18">
        <f>frq!C48</f>
        <v>1</v>
      </c>
      <c r="M48" s="124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96">
        <f>'[2]11'!B51</f>
        <v>42</v>
      </c>
      <c r="C49" s="197">
        <f>'[2]11'!C51</f>
        <v>30</v>
      </c>
      <c r="D49" s="197">
        <f>'[2]11'!D51</f>
        <v>0</v>
      </c>
      <c r="E49" s="197">
        <f>'[2]11'!E51</f>
        <v>0</v>
      </c>
      <c r="F49" s="15">
        <f t="shared" si="6"/>
        <v>72</v>
      </c>
      <c r="G49" s="196">
        <f>'[2]11'!H51</f>
        <v>34</v>
      </c>
      <c r="H49" s="197">
        <f>'[2]11'!I51</f>
        <v>0</v>
      </c>
      <c r="I49" s="197">
        <f>'[2]11'!J51</f>
        <v>0</v>
      </c>
      <c r="J49" s="197">
        <f>'[2]11'!K51</f>
        <v>0</v>
      </c>
      <c r="K49" s="15">
        <f t="shared" si="3"/>
        <v>34</v>
      </c>
      <c r="L49" s="18">
        <f>frq!C49</f>
        <v>1</v>
      </c>
      <c r="M49" s="124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6">
        <f>'[2]11'!B52</f>
        <v>42</v>
      </c>
      <c r="C50" s="197">
        <f>'[2]11'!C52</f>
        <v>30</v>
      </c>
      <c r="D50" s="197">
        <f>'[2]11'!D52</f>
        <v>0</v>
      </c>
      <c r="E50" s="197">
        <f>'[2]11'!E52</f>
        <v>0</v>
      </c>
      <c r="F50" s="15">
        <f t="shared" si="6"/>
        <v>72</v>
      </c>
      <c r="G50" s="196">
        <f>'[2]11'!H52</f>
        <v>34</v>
      </c>
      <c r="H50" s="197">
        <f>'[2]11'!I52</f>
        <v>0</v>
      </c>
      <c r="I50" s="197">
        <f>'[2]11'!J52</f>
        <v>0</v>
      </c>
      <c r="J50" s="197">
        <f>'[2]11'!K52</f>
        <v>0</v>
      </c>
      <c r="K50" s="15">
        <f t="shared" si="3"/>
        <v>34</v>
      </c>
      <c r="L50" s="18">
        <f>frq!C50</f>
        <v>1</v>
      </c>
      <c r="M50" s="124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6">
        <f>'[2]11'!B53</f>
        <v>42</v>
      </c>
      <c r="C51" s="197">
        <f>'[2]11'!C53</f>
        <v>30</v>
      </c>
      <c r="D51" s="197">
        <f>'[2]11'!D53</f>
        <v>0</v>
      </c>
      <c r="E51" s="197">
        <f>'[2]11'!E53</f>
        <v>0</v>
      </c>
      <c r="F51" s="15">
        <f t="shared" si="6"/>
        <v>72</v>
      </c>
      <c r="G51" s="196">
        <f>'[2]11'!H53</f>
        <v>34</v>
      </c>
      <c r="H51" s="197">
        <f>'[2]11'!I53</f>
        <v>0</v>
      </c>
      <c r="I51" s="197">
        <f>'[2]11'!J53</f>
        <v>0</v>
      </c>
      <c r="J51" s="197">
        <f>'[2]11'!K53</f>
        <v>0</v>
      </c>
      <c r="K51" s="15">
        <f t="shared" si="3"/>
        <v>34</v>
      </c>
      <c r="L51" s="18">
        <f>frq!C51</f>
        <v>1</v>
      </c>
      <c r="M51" s="124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6">
        <f>'[2]11'!B54</f>
        <v>42</v>
      </c>
      <c r="C52" s="197">
        <f>'[2]11'!C54</f>
        <v>30</v>
      </c>
      <c r="D52" s="197">
        <f>'[2]11'!D54</f>
        <v>0</v>
      </c>
      <c r="E52" s="197">
        <f>'[2]11'!E54</f>
        <v>0</v>
      </c>
      <c r="F52" s="15">
        <f t="shared" si="6"/>
        <v>72</v>
      </c>
      <c r="G52" s="196">
        <f>'[2]11'!H54</f>
        <v>34</v>
      </c>
      <c r="H52" s="197">
        <f>'[2]11'!I54</f>
        <v>0</v>
      </c>
      <c r="I52" s="197">
        <f>'[2]11'!J54</f>
        <v>0</v>
      </c>
      <c r="J52" s="197">
        <f>'[2]11'!K54</f>
        <v>0</v>
      </c>
      <c r="K52" s="15">
        <f t="shared" si="3"/>
        <v>34</v>
      </c>
      <c r="L52" s="18">
        <f>frq!C52</f>
        <v>1</v>
      </c>
      <c r="M52" s="124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6">
        <f>'[2]11'!B55</f>
        <v>42</v>
      </c>
      <c r="C53" s="197">
        <f>'[2]11'!C55</f>
        <v>30</v>
      </c>
      <c r="D53" s="197">
        <f>'[2]11'!D55</f>
        <v>0</v>
      </c>
      <c r="E53" s="197">
        <f>'[2]11'!E55</f>
        <v>0</v>
      </c>
      <c r="F53" s="15">
        <f t="shared" si="6"/>
        <v>72</v>
      </c>
      <c r="G53" s="196">
        <f>'[2]11'!H55</f>
        <v>34</v>
      </c>
      <c r="H53" s="197">
        <f>'[2]11'!I55</f>
        <v>0</v>
      </c>
      <c r="I53" s="197">
        <f>'[2]11'!J55</f>
        <v>0</v>
      </c>
      <c r="J53" s="197">
        <f>'[2]11'!K55</f>
        <v>0</v>
      </c>
      <c r="K53" s="15">
        <f t="shared" si="3"/>
        <v>34</v>
      </c>
      <c r="L53" s="18">
        <f>frq!C53</f>
        <v>1</v>
      </c>
      <c r="M53" s="124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96">
        <f>'[2]11'!B56</f>
        <v>42</v>
      </c>
      <c r="C54" s="197">
        <f>'[2]11'!C56</f>
        <v>30</v>
      </c>
      <c r="D54" s="197">
        <f>'[2]11'!D56</f>
        <v>0</v>
      </c>
      <c r="E54" s="197">
        <f>'[2]11'!E56</f>
        <v>0</v>
      </c>
      <c r="F54" s="15">
        <f t="shared" si="6"/>
        <v>72</v>
      </c>
      <c r="G54" s="196">
        <f>'[2]11'!H56</f>
        <v>33</v>
      </c>
      <c r="H54" s="197">
        <f>'[2]11'!I56</f>
        <v>0</v>
      </c>
      <c r="I54" s="197">
        <f>'[2]11'!J56</f>
        <v>0</v>
      </c>
      <c r="J54" s="197">
        <f>'[2]11'!K56</f>
        <v>0</v>
      </c>
      <c r="K54" s="15">
        <f t="shared" si="3"/>
        <v>33</v>
      </c>
      <c r="L54" s="18">
        <f>frq!C54</f>
        <v>1</v>
      </c>
      <c r="M54" s="124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196">
        <f>'[2]11'!B57</f>
        <v>42</v>
      </c>
      <c r="C55" s="197">
        <f>'[2]11'!C57</f>
        <v>30</v>
      </c>
      <c r="D55" s="197">
        <f>'[2]11'!D57</f>
        <v>0</v>
      </c>
      <c r="E55" s="197">
        <f>'[2]11'!E57</f>
        <v>0</v>
      </c>
      <c r="F55" s="15">
        <f t="shared" si="6"/>
        <v>72</v>
      </c>
      <c r="G55" s="196">
        <f>'[2]11'!H57</f>
        <v>33</v>
      </c>
      <c r="H55" s="197">
        <f>'[2]11'!I57</f>
        <v>0</v>
      </c>
      <c r="I55" s="197">
        <f>'[2]11'!J57</f>
        <v>0</v>
      </c>
      <c r="J55" s="197">
        <f>'[2]11'!K57</f>
        <v>0</v>
      </c>
      <c r="K55" s="15">
        <f t="shared" si="3"/>
        <v>33</v>
      </c>
      <c r="L55" s="18">
        <f>frq!C55</f>
        <v>1</v>
      </c>
      <c r="M55" s="124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196">
        <f>'[2]11'!B58</f>
        <v>42</v>
      </c>
      <c r="C56" s="197">
        <f>'[2]11'!C58</f>
        <v>30</v>
      </c>
      <c r="D56" s="197">
        <f>'[2]11'!D58</f>
        <v>0</v>
      </c>
      <c r="E56" s="197">
        <f>'[2]11'!E58</f>
        <v>0</v>
      </c>
      <c r="F56" s="15">
        <f t="shared" si="6"/>
        <v>72</v>
      </c>
      <c r="G56" s="196">
        <f>'[2]11'!H58</f>
        <v>33</v>
      </c>
      <c r="H56" s="197">
        <f>'[2]11'!I58</f>
        <v>0</v>
      </c>
      <c r="I56" s="197">
        <f>'[2]11'!J58</f>
        <v>0</v>
      </c>
      <c r="J56" s="197">
        <f>'[2]11'!K58</f>
        <v>0</v>
      </c>
      <c r="K56" s="15">
        <f t="shared" si="3"/>
        <v>33</v>
      </c>
      <c r="L56" s="18">
        <f>frq!C56</f>
        <v>1</v>
      </c>
      <c r="M56" s="124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196">
        <f>'[2]11'!B59</f>
        <v>42</v>
      </c>
      <c r="C57" s="197">
        <f>'[2]11'!C59</f>
        <v>30</v>
      </c>
      <c r="D57" s="197">
        <f>'[2]11'!D59</f>
        <v>0</v>
      </c>
      <c r="E57" s="197">
        <f>'[2]11'!E59</f>
        <v>0</v>
      </c>
      <c r="F57" s="15">
        <f t="shared" si="6"/>
        <v>72</v>
      </c>
      <c r="G57" s="196">
        <f>'[2]11'!H59</f>
        <v>33</v>
      </c>
      <c r="H57" s="197">
        <f>'[2]11'!I59</f>
        <v>0</v>
      </c>
      <c r="I57" s="197">
        <f>'[2]11'!J59</f>
        <v>0</v>
      </c>
      <c r="J57" s="197">
        <f>'[2]11'!K59</f>
        <v>0</v>
      </c>
      <c r="K57" s="15">
        <f t="shared" si="3"/>
        <v>33</v>
      </c>
      <c r="L57" s="18">
        <f>frq!C57</f>
        <v>1</v>
      </c>
      <c r="M57" s="124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196">
        <f>'[2]11'!B60</f>
        <v>42</v>
      </c>
      <c r="C58" s="197">
        <f>'[2]11'!C60</f>
        <v>30</v>
      </c>
      <c r="D58" s="197">
        <f>'[2]11'!D60</f>
        <v>0</v>
      </c>
      <c r="E58" s="197">
        <f>'[2]11'!E60</f>
        <v>0</v>
      </c>
      <c r="F58" s="15">
        <f t="shared" si="6"/>
        <v>72</v>
      </c>
      <c r="G58" s="196">
        <f>'[2]11'!H60</f>
        <v>33</v>
      </c>
      <c r="H58" s="197">
        <f>'[2]11'!I60</f>
        <v>0</v>
      </c>
      <c r="I58" s="197">
        <f>'[2]11'!J60</f>
        <v>0</v>
      </c>
      <c r="J58" s="197">
        <f>'[2]11'!K60</f>
        <v>0</v>
      </c>
      <c r="K58" s="15">
        <f t="shared" si="3"/>
        <v>33</v>
      </c>
      <c r="L58" s="18">
        <f>frq!C58</f>
        <v>1</v>
      </c>
      <c r="M58" s="124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196">
        <f>'[2]11'!B61</f>
        <v>42</v>
      </c>
      <c r="C59" s="197">
        <f>'[2]11'!C61</f>
        <v>30</v>
      </c>
      <c r="D59" s="197">
        <f>'[2]11'!D61</f>
        <v>0</v>
      </c>
      <c r="E59" s="197">
        <f>'[2]11'!E61</f>
        <v>0</v>
      </c>
      <c r="F59" s="15">
        <f t="shared" si="6"/>
        <v>72</v>
      </c>
      <c r="G59" s="196">
        <f>'[2]11'!H61</f>
        <v>33</v>
      </c>
      <c r="H59" s="197">
        <f>'[2]11'!I61</f>
        <v>0</v>
      </c>
      <c r="I59" s="197">
        <f>'[2]11'!J61</f>
        <v>0</v>
      </c>
      <c r="J59" s="197">
        <f>'[2]11'!K61</f>
        <v>0</v>
      </c>
      <c r="K59" s="15">
        <f t="shared" si="3"/>
        <v>33</v>
      </c>
      <c r="L59" s="18">
        <f>frq!C59</f>
        <v>1</v>
      </c>
      <c r="M59" s="124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96">
        <f>'[2]11'!B62</f>
        <v>42</v>
      </c>
      <c r="C60" s="197">
        <f>'[2]11'!C62</f>
        <v>30</v>
      </c>
      <c r="D60" s="197">
        <f>'[2]11'!D62</f>
        <v>0</v>
      </c>
      <c r="E60" s="197">
        <f>'[2]11'!E62</f>
        <v>0</v>
      </c>
      <c r="F60" s="15">
        <f t="shared" si="6"/>
        <v>72</v>
      </c>
      <c r="G60" s="196">
        <f>'[2]11'!H62</f>
        <v>33</v>
      </c>
      <c r="H60" s="197">
        <f>'[2]11'!I62</f>
        <v>0</v>
      </c>
      <c r="I60" s="197">
        <f>'[2]11'!J62</f>
        <v>0</v>
      </c>
      <c r="J60" s="197">
        <f>'[2]11'!K62</f>
        <v>0</v>
      </c>
      <c r="K60" s="15">
        <f t="shared" si="3"/>
        <v>33</v>
      </c>
      <c r="L60" s="18">
        <f>frq!C60</f>
        <v>1</v>
      </c>
      <c r="M60" s="124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96">
        <f>'[2]11'!B63</f>
        <v>42</v>
      </c>
      <c r="C61" s="197">
        <f>'[2]11'!C63</f>
        <v>30</v>
      </c>
      <c r="D61" s="197">
        <f>'[2]11'!D63</f>
        <v>0</v>
      </c>
      <c r="E61" s="197">
        <f>'[2]11'!E63</f>
        <v>0</v>
      </c>
      <c r="F61" s="15">
        <f t="shared" si="6"/>
        <v>72</v>
      </c>
      <c r="G61" s="196">
        <f>'[2]11'!H63</f>
        <v>33</v>
      </c>
      <c r="H61" s="197">
        <f>'[2]11'!I63</f>
        <v>0</v>
      </c>
      <c r="I61" s="197">
        <f>'[2]11'!J63</f>
        <v>0</v>
      </c>
      <c r="J61" s="197">
        <f>'[2]11'!K63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96">
        <f>'[2]11'!B64</f>
        <v>42</v>
      </c>
      <c r="C62" s="197">
        <f>'[2]11'!C64</f>
        <v>30</v>
      </c>
      <c r="D62" s="197">
        <f>'[2]11'!D64</f>
        <v>0</v>
      </c>
      <c r="E62" s="197">
        <f>'[2]11'!E64</f>
        <v>0</v>
      </c>
      <c r="F62" s="15">
        <f t="shared" si="6"/>
        <v>72</v>
      </c>
      <c r="G62" s="196">
        <f>'[2]11'!H64</f>
        <v>33</v>
      </c>
      <c r="H62" s="197">
        <f>'[2]11'!I64</f>
        <v>0</v>
      </c>
      <c r="I62" s="197">
        <f>'[2]11'!J64</f>
        <v>0</v>
      </c>
      <c r="J62" s="197">
        <f>'[2]11'!K64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96">
        <f>'[2]11'!B65</f>
        <v>42</v>
      </c>
      <c r="C63" s="197">
        <f>'[2]11'!C65</f>
        <v>30</v>
      </c>
      <c r="D63" s="197">
        <f>'[2]11'!D65</f>
        <v>0</v>
      </c>
      <c r="E63" s="197">
        <f>'[2]11'!E65</f>
        <v>0</v>
      </c>
      <c r="F63" s="15">
        <f t="shared" si="6"/>
        <v>72</v>
      </c>
      <c r="G63" s="196">
        <f>'[2]11'!H65</f>
        <v>33</v>
      </c>
      <c r="H63" s="197">
        <f>'[2]11'!I65</f>
        <v>0</v>
      </c>
      <c r="I63" s="197">
        <f>'[2]11'!J65</f>
        <v>0</v>
      </c>
      <c r="J63" s="197">
        <f>'[2]11'!K65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96">
        <f>'[2]11'!B66</f>
        <v>42</v>
      </c>
      <c r="C64" s="197">
        <f>'[2]11'!C66</f>
        <v>30</v>
      </c>
      <c r="D64" s="197">
        <f>'[2]11'!D66</f>
        <v>0</v>
      </c>
      <c r="E64" s="197">
        <f>'[2]11'!E66</f>
        <v>0</v>
      </c>
      <c r="F64" s="15">
        <f t="shared" si="6"/>
        <v>72</v>
      </c>
      <c r="G64" s="196">
        <f>'[2]11'!H66</f>
        <v>33</v>
      </c>
      <c r="H64" s="197">
        <f>'[2]11'!I66</f>
        <v>0</v>
      </c>
      <c r="I64" s="197">
        <f>'[2]11'!J66</f>
        <v>0</v>
      </c>
      <c r="J64" s="197">
        <f>'[2]11'!K66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96">
        <f>'[2]11'!B67</f>
        <v>42</v>
      </c>
      <c r="C65" s="197">
        <f>'[2]11'!C67</f>
        <v>30</v>
      </c>
      <c r="D65" s="197">
        <f>'[2]11'!D67</f>
        <v>0</v>
      </c>
      <c r="E65" s="197">
        <f>'[2]11'!E67</f>
        <v>0</v>
      </c>
      <c r="F65" s="15">
        <f t="shared" si="6"/>
        <v>72</v>
      </c>
      <c r="G65" s="196">
        <f>'[2]11'!H67</f>
        <v>33</v>
      </c>
      <c r="H65" s="197">
        <f>'[2]11'!I67</f>
        <v>0</v>
      </c>
      <c r="I65" s="197">
        <f>'[2]11'!J67</f>
        <v>0</v>
      </c>
      <c r="J65" s="197">
        <f>'[2]11'!K67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96">
        <f>'[2]11'!B68</f>
        <v>42</v>
      </c>
      <c r="C66" s="197">
        <f>'[2]11'!C68</f>
        <v>30</v>
      </c>
      <c r="D66" s="197">
        <f>'[2]11'!D68</f>
        <v>0</v>
      </c>
      <c r="E66" s="197">
        <f>'[2]11'!E68</f>
        <v>0</v>
      </c>
      <c r="F66" s="15">
        <f t="shared" si="6"/>
        <v>72</v>
      </c>
      <c r="G66" s="196">
        <f>'[2]11'!H68</f>
        <v>33</v>
      </c>
      <c r="H66" s="197">
        <f>'[2]11'!I68</f>
        <v>0</v>
      </c>
      <c r="I66" s="197">
        <f>'[2]11'!J68</f>
        <v>0</v>
      </c>
      <c r="J66" s="197">
        <f>'[2]11'!K68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96">
        <f>'[2]11'!B69</f>
        <v>42</v>
      </c>
      <c r="C67" s="197">
        <f>'[2]11'!C69</f>
        <v>30</v>
      </c>
      <c r="D67" s="197">
        <f>'[2]11'!D69</f>
        <v>0</v>
      </c>
      <c r="E67" s="197">
        <f>'[2]11'!E69</f>
        <v>0</v>
      </c>
      <c r="F67" s="15">
        <f t="shared" si="6"/>
        <v>72</v>
      </c>
      <c r="G67" s="196">
        <f>'[2]11'!H69</f>
        <v>33</v>
      </c>
      <c r="H67" s="197">
        <f>'[2]11'!I69</f>
        <v>0</v>
      </c>
      <c r="I67" s="197">
        <f>'[2]11'!J69</f>
        <v>0</v>
      </c>
      <c r="J67" s="197">
        <f>'[2]11'!K69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96">
        <f>'[2]11'!B70</f>
        <v>42</v>
      </c>
      <c r="C68" s="197">
        <f>'[2]11'!C70</f>
        <v>30</v>
      </c>
      <c r="D68" s="197">
        <f>'[2]11'!D70</f>
        <v>0</v>
      </c>
      <c r="E68" s="197">
        <f>'[2]11'!E70</f>
        <v>0</v>
      </c>
      <c r="F68" s="15">
        <f t="shared" si="6"/>
        <v>72</v>
      </c>
      <c r="G68" s="196">
        <f>'[2]11'!H70</f>
        <v>33</v>
      </c>
      <c r="H68" s="197">
        <f>'[2]11'!I70</f>
        <v>0</v>
      </c>
      <c r="I68" s="197">
        <f>'[2]11'!J70</f>
        <v>0</v>
      </c>
      <c r="J68" s="197">
        <f>'[2]11'!K70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96">
        <f>'[2]11'!B71</f>
        <v>42</v>
      </c>
      <c r="C69" s="197">
        <f>'[2]11'!C71</f>
        <v>30</v>
      </c>
      <c r="D69" s="197">
        <f>'[2]11'!D71</f>
        <v>0</v>
      </c>
      <c r="E69" s="197">
        <f>'[2]11'!E71</f>
        <v>0</v>
      </c>
      <c r="F69" s="15">
        <f t="shared" ref="F69:F98" si="16">SUM(B69:E69)</f>
        <v>72</v>
      </c>
      <c r="G69" s="196">
        <f>'[2]11'!H71</f>
        <v>32</v>
      </c>
      <c r="H69" s="197">
        <f>'[2]11'!I71</f>
        <v>0</v>
      </c>
      <c r="I69" s="197">
        <f>'[2]11'!J71</f>
        <v>0</v>
      </c>
      <c r="J69" s="197">
        <f>'[2]11'!K71</f>
        <v>0</v>
      </c>
      <c r="K69" s="15">
        <f t="shared" si="13"/>
        <v>32</v>
      </c>
      <c r="L69" s="18">
        <f>frq!C69</f>
        <v>1</v>
      </c>
      <c r="M69" s="124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6">
        <f>'[2]11'!B72</f>
        <v>42</v>
      </c>
      <c r="C70" s="197">
        <f>'[2]11'!C72</f>
        <v>30</v>
      </c>
      <c r="D70" s="197">
        <f>'[2]11'!D72</f>
        <v>0</v>
      </c>
      <c r="E70" s="197">
        <f>'[2]11'!E72</f>
        <v>0</v>
      </c>
      <c r="F70" s="15">
        <f t="shared" si="16"/>
        <v>72</v>
      </c>
      <c r="G70" s="196">
        <f>'[2]11'!H72</f>
        <v>32</v>
      </c>
      <c r="H70" s="197">
        <f>'[2]11'!I72</f>
        <v>0</v>
      </c>
      <c r="I70" s="197">
        <f>'[2]11'!J72</f>
        <v>0</v>
      </c>
      <c r="J70" s="197">
        <f>'[2]11'!K72</f>
        <v>0</v>
      </c>
      <c r="K70" s="15">
        <f t="shared" si="13"/>
        <v>32</v>
      </c>
      <c r="L70" s="18">
        <f>frq!C70</f>
        <v>1</v>
      </c>
      <c r="M70" s="124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6">
        <f>'[2]11'!B73</f>
        <v>42</v>
      </c>
      <c r="C71" s="197">
        <f>'[2]11'!C73</f>
        <v>30</v>
      </c>
      <c r="D71" s="197">
        <f>'[2]11'!D73</f>
        <v>0</v>
      </c>
      <c r="E71" s="197">
        <f>'[2]11'!E73</f>
        <v>0</v>
      </c>
      <c r="F71" s="15">
        <f t="shared" si="16"/>
        <v>72</v>
      </c>
      <c r="G71" s="196">
        <f>'[2]11'!H73</f>
        <v>31.53</v>
      </c>
      <c r="H71" s="197">
        <f>'[2]11'!I73</f>
        <v>0</v>
      </c>
      <c r="I71" s="197">
        <f>'[2]11'!J73</f>
        <v>0</v>
      </c>
      <c r="J71" s="197">
        <f>'[2]11'!K73</f>
        <v>0</v>
      </c>
      <c r="K71" s="15">
        <f t="shared" si="13"/>
        <v>31.53</v>
      </c>
      <c r="L71" s="18">
        <f>frq!C71</f>
        <v>1</v>
      </c>
      <c r="M71" s="124">
        <f t="shared" si="14"/>
        <v>30.830000000000002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30.830000000000002</v>
      </c>
      <c r="R71" s="18">
        <v>0.7</v>
      </c>
    </row>
    <row r="72" spans="1:18">
      <c r="A72" s="8" t="s">
        <v>114</v>
      </c>
      <c r="B72" s="196">
        <f>'[2]11'!B74</f>
        <v>42</v>
      </c>
      <c r="C72" s="197">
        <f>'[2]11'!C74</f>
        <v>30</v>
      </c>
      <c r="D72" s="197">
        <f>'[2]11'!D74</f>
        <v>0</v>
      </c>
      <c r="E72" s="197">
        <f>'[2]11'!E74</f>
        <v>0</v>
      </c>
      <c r="F72" s="15">
        <f t="shared" si="16"/>
        <v>72</v>
      </c>
      <c r="G72" s="196">
        <f>'[2]11'!H74</f>
        <v>32.53</v>
      </c>
      <c r="H72" s="197">
        <f>'[2]11'!I74</f>
        <v>0</v>
      </c>
      <c r="I72" s="197">
        <f>'[2]11'!J74</f>
        <v>0</v>
      </c>
      <c r="J72" s="197">
        <f>'[2]11'!K74</f>
        <v>0</v>
      </c>
      <c r="K72" s="15">
        <f t="shared" si="13"/>
        <v>32.53</v>
      </c>
      <c r="L72" s="18">
        <f>frq!C72</f>
        <v>1</v>
      </c>
      <c r="M72" s="124">
        <f t="shared" si="14"/>
        <v>31.830000000000002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31.830000000000002</v>
      </c>
      <c r="R72" s="18">
        <v>0.7</v>
      </c>
    </row>
    <row r="73" spans="1:18">
      <c r="A73" s="8" t="s">
        <v>115</v>
      </c>
      <c r="B73" s="196">
        <f>'[2]11'!B75</f>
        <v>42</v>
      </c>
      <c r="C73" s="197">
        <f>'[2]11'!C75</f>
        <v>30</v>
      </c>
      <c r="D73" s="197">
        <f>'[2]11'!D75</f>
        <v>0</v>
      </c>
      <c r="E73" s="197">
        <f>'[2]11'!E75</f>
        <v>0</v>
      </c>
      <c r="F73" s="15">
        <f t="shared" si="16"/>
        <v>72</v>
      </c>
      <c r="G73" s="196">
        <f>'[2]11'!H75</f>
        <v>32</v>
      </c>
      <c r="H73" s="197">
        <f>'[2]11'!I75</f>
        <v>0</v>
      </c>
      <c r="I73" s="197">
        <f>'[2]11'!J75</f>
        <v>0</v>
      </c>
      <c r="J73" s="197">
        <f>'[2]11'!K75</f>
        <v>0</v>
      </c>
      <c r="K73" s="15">
        <f t="shared" si="13"/>
        <v>32</v>
      </c>
      <c r="L73" s="18">
        <f>frq!C73</f>
        <v>1</v>
      </c>
      <c r="M73" s="124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96">
        <f>'[2]11'!B76</f>
        <v>42</v>
      </c>
      <c r="C74" s="197">
        <f>'[2]11'!C76</f>
        <v>30</v>
      </c>
      <c r="D74" s="197">
        <f>'[2]11'!D76</f>
        <v>0</v>
      </c>
      <c r="E74" s="197">
        <f>'[2]11'!E76</f>
        <v>0</v>
      </c>
      <c r="F74" s="15">
        <f t="shared" si="16"/>
        <v>72</v>
      </c>
      <c r="G74" s="196">
        <f>'[2]11'!H76</f>
        <v>32</v>
      </c>
      <c r="H74" s="197">
        <f>'[2]11'!I76</f>
        <v>0</v>
      </c>
      <c r="I74" s="197">
        <f>'[2]11'!J76</f>
        <v>0</v>
      </c>
      <c r="J74" s="197">
        <f>'[2]11'!K76</f>
        <v>0</v>
      </c>
      <c r="K74" s="15">
        <f t="shared" si="13"/>
        <v>32</v>
      </c>
      <c r="L74" s="18">
        <f>frq!C74</f>
        <v>1</v>
      </c>
      <c r="M74" s="124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96">
        <f>'[2]11'!B77</f>
        <v>42</v>
      </c>
      <c r="C75" s="197">
        <f>'[2]11'!C77</f>
        <v>30</v>
      </c>
      <c r="D75" s="197">
        <f>'[2]11'!D77</f>
        <v>0</v>
      </c>
      <c r="E75" s="197">
        <f>'[2]11'!E77</f>
        <v>0</v>
      </c>
      <c r="F75" s="15">
        <f t="shared" si="16"/>
        <v>72</v>
      </c>
      <c r="G75" s="196">
        <f>'[2]11'!H77</f>
        <v>33</v>
      </c>
      <c r="H75" s="197">
        <f>'[2]11'!I77</f>
        <v>0</v>
      </c>
      <c r="I75" s="197">
        <f>'[2]11'!J77</f>
        <v>0</v>
      </c>
      <c r="J75" s="197">
        <f>'[2]11'!K77</f>
        <v>0</v>
      </c>
      <c r="K75" s="15">
        <f t="shared" si="13"/>
        <v>33</v>
      </c>
      <c r="L75" s="18">
        <f>frq!C75</f>
        <v>1</v>
      </c>
      <c r="M75" s="124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6">
        <f>'[2]11'!B78</f>
        <v>42</v>
      </c>
      <c r="C76" s="197">
        <f>'[2]11'!C78</f>
        <v>30</v>
      </c>
      <c r="D76" s="197">
        <f>'[2]11'!D78</f>
        <v>0</v>
      </c>
      <c r="E76" s="197">
        <f>'[2]11'!E78</f>
        <v>0</v>
      </c>
      <c r="F76" s="15">
        <f t="shared" si="16"/>
        <v>72</v>
      </c>
      <c r="G76" s="196">
        <f>'[2]11'!H78</f>
        <v>34</v>
      </c>
      <c r="H76" s="197">
        <f>'[2]11'!I78</f>
        <v>0</v>
      </c>
      <c r="I76" s="197">
        <f>'[2]11'!J78</f>
        <v>0</v>
      </c>
      <c r="J76" s="197">
        <f>'[2]11'!K78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196">
        <f>'[2]11'!B79</f>
        <v>42</v>
      </c>
      <c r="C77" s="197">
        <f>'[2]11'!C79</f>
        <v>30</v>
      </c>
      <c r="D77" s="197">
        <f>'[2]11'!D79</f>
        <v>0</v>
      </c>
      <c r="E77" s="197">
        <f>'[2]11'!E79</f>
        <v>0</v>
      </c>
      <c r="F77" s="15">
        <f t="shared" si="16"/>
        <v>72</v>
      </c>
      <c r="G77" s="196">
        <f>'[2]11'!H79</f>
        <v>34</v>
      </c>
      <c r="H77" s="197">
        <f>'[2]11'!I79</f>
        <v>0</v>
      </c>
      <c r="I77" s="197">
        <f>'[2]11'!J79</f>
        <v>0</v>
      </c>
      <c r="J77" s="197">
        <f>'[2]11'!K79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196">
        <f>'[2]11'!B80</f>
        <v>42</v>
      </c>
      <c r="C78" s="197">
        <f>'[2]11'!C80</f>
        <v>30</v>
      </c>
      <c r="D78" s="197">
        <f>'[2]11'!D80</f>
        <v>0</v>
      </c>
      <c r="E78" s="197">
        <f>'[2]11'!E80</f>
        <v>0</v>
      </c>
      <c r="F78" s="15">
        <f t="shared" si="16"/>
        <v>72</v>
      </c>
      <c r="G78" s="196">
        <f>'[2]11'!H80</f>
        <v>34</v>
      </c>
      <c r="H78" s="197">
        <f>'[2]11'!I80</f>
        <v>0</v>
      </c>
      <c r="I78" s="197">
        <f>'[2]11'!J80</f>
        <v>0</v>
      </c>
      <c r="J78" s="197">
        <f>'[2]11'!K80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196">
        <f>'[2]11'!B81</f>
        <v>42</v>
      </c>
      <c r="C79" s="197">
        <f>'[2]11'!C81</f>
        <v>30</v>
      </c>
      <c r="D79" s="197">
        <f>'[2]11'!D81</f>
        <v>0</v>
      </c>
      <c r="E79" s="197">
        <f>'[2]11'!E81</f>
        <v>0</v>
      </c>
      <c r="F79" s="15">
        <f t="shared" si="16"/>
        <v>72</v>
      </c>
      <c r="G79" s="196">
        <f>'[2]11'!H81</f>
        <v>33</v>
      </c>
      <c r="H79" s="197">
        <f>'[2]11'!I81</f>
        <v>0</v>
      </c>
      <c r="I79" s="197">
        <f>'[2]11'!J81</f>
        <v>0</v>
      </c>
      <c r="J79" s="197">
        <f>'[2]11'!K81</f>
        <v>0</v>
      </c>
      <c r="K79" s="15">
        <f t="shared" si="13"/>
        <v>33</v>
      </c>
      <c r="L79" s="18">
        <f>frq!C79</f>
        <v>1</v>
      </c>
      <c r="M79" s="124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6">
        <f>'[2]11'!B82</f>
        <v>42</v>
      </c>
      <c r="C80" s="197">
        <f>'[2]11'!C82</f>
        <v>30</v>
      </c>
      <c r="D80" s="197">
        <f>'[2]11'!D82</f>
        <v>0</v>
      </c>
      <c r="E80" s="197">
        <f>'[2]11'!E82</f>
        <v>0</v>
      </c>
      <c r="F80" s="15">
        <f t="shared" si="16"/>
        <v>72</v>
      </c>
      <c r="G80" s="196">
        <f>'[2]11'!H82</f>
        <v>35</v>
      </c>
      <c r="H80" s="197">
        <f>'[2]11'!I82</f>
        <v>0</v>
      </c>
      <c r="I80" s="197">
        <f>'[2]11'!J82</f>
        <v>0</v>
      </c>
      <c r="J80" s="197">
        <f>'[2]11'!K82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196">
        <f>'[2]11'!B83</f>
        <v>42</v>
      </c>
      <c r="C81" s="197">
        <f>'[2]11'!C83</f>
        <v>30</v>
      </c>
      <c r="D81" s="197">
        <f>'[2]11'!D83</f>
        <v>0</v>
      </c>
      <c r="E81" s="197">
        <f>'[2]11'!E83</f>
        <v>0</v>
      </c>
      <c r="F81" s="15">
        <f t="shared" si="16"/>
        <v>72</v>
      </c>
      <c r="G81" s="196">
        <f>'[2]11'!H83</f>
        <v>35</v>
      </c>
      <c r="H81" s="197">
        <f>'[2]11'!I83</f>
        <v>0</v>
      </c>
      <c r="I81" s="197">
        <f>'[2]11'!J83</f>
        <v>0</v>
      </c>
      <c r="J81" s="197">
        <f>'[2]11'!K83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196">
        <f>'[2]11'!B84</f>
        <v>42</v>
      </c>
      <c r="C82" s="197">
        <f>'[2]11'!C84</f>
        <v>30</v>
      </c>
      <c r="D82" s="197">
        <f>'[2]11'!D84</f>
        <v>0</v>
      </c>
      <c r="E82" s="197">
        <f>'[2]11'!E84</f>
        <v>0</v>
      </c>
      <c r="F82" s="15">
        <f t="shared" si="16"/>
        <v>72</v>
      </c>
      <c r="G82" s="196">
        <f>'[2]11'!H84</f>
        <v>35</v>
      </c>
      <c r="H82" s="197">
        <f>'[2]11'!I84</f>
        <v>0</v>
      </c>
      <c r="I82" s="197">
        <f>'[2]11'!J84</f>
        <v>0</v>
      </c>
      <c r="J82" s="197">
        <f>'[2]11'!K84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</row>
    <row r="83" spans="1:18">
      <c r="A83" s="8" t="s">
        <v>125</v>
      </c>
      <c r="B83" s="196">
        <f>'[2]11'!B85</f>
        <v>42</v>
      </c>
      <c r="C83" s="197">
        <f>'[2]11'!C85</f>
        <v>30</v>
      </c>
      <c r="D83" s="197">
        <f>'[2]11'!D85</f>
        <v>0</v>
      </c>
      <c r="E83" s="197">
        <f>'[2]11'!E85</f>
        <v>0</v>
      </c>
      <c r="F83" s="15">
        <f t="shared" si="16"/>
        <v>72</v>
      </c>
      <c r="G83" s="196">
        <f>'[2]11'!H85</f>
        <v>35</v>
      </c>
      <c r="H83" s="197">
        <f>'[2]11'!I85</f>
        <v>0</v>
      </c>
      <c r="I83" s="197">
        <f>'[2]11'!J85</f>
        <v>0</v>
      </c>
      <c r="J83" s="197">
        <f>'[2]11'!K85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6">
        <f>'[2]11'!B86</f>
        <v>42</v>
      </c>
      <c r="C84" s="197">
        <f>'[2]11'!C86</f>
        <v>30</v>
      </c>
      <c r="D84" s="197">
        <f>'[2]11'!D86</f>
        <v>0</v>
      </c>
      <c r="E84" s="197">
        <f>'[2]11'!E86</f>
        <v>0</v>
      </c>
      <c r="F84" s="15">
        <f t="shared" si="16"/>
        <v>72</v>
      </c>
      <c r="G84" s="196">
        <f>'[2]11'!H86</f>
        <v>36</v>
      </c>
      <c r="H84" s="197">
        <f>'[2]11'!I86</f>
        <v>0</v>
      </c>
      <c r="I84" s="197">
        <f>'[2]11'!J86</f>
        <v>0</v>
      </c>
      <c r="J84" s="197">
        <f>'[2]11'!K86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6">
        <f>'[2]11'!B87</f>
        <v>42</v>
      </c>
      <c r="C85" s="197">
        <f>'[2]11'!C87</f>
        <v>30</v>
      </c>
      <c r="D85" s="197">
        <f>'[2]11'!D87</f>
        <v>0</v>
      </c>
      <c r="E85" s="197">
        <f>'[2]11'!E87</f>
        <v>0</v>
      </c>
      <c r="F85" s="15">
        <f t="shared" si="16"/>
        <v>72</v>
      </c>
      <c r="G85" s="196">
        <f>'[2]11'!H87</f>
        <v>36</v>
      </c>
      <c r="H85" s="197">
        <f>'[2]11'!I87</f>
        <v>0</v>
      </c>
      <c r="I85" s="197">
        <f>'[2]11'!J87</f>
        <v>0</v>
      </c>
      <c r="J85" s="197">
        <f>'[2]11'!K87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6">
        <f>'[2]11'!B88</f>
        <v>42</v>
      </c>
      <c r="C86" s="197">
        <f>'[2]11'!C88</f>
        <v>30</v>
      </c>
      <c r="D86" s="197">
        <f>'[2]11'!D88</f>
        <v>0</v>
      </c>
      <c r="E86" s="197">
        <f>'[2]11'!E88</f>
        <v>0</v>
      </c>
      <c r="F86" s="15">
        <f t="shared" si="16"/>
        <v>72</v>
      </c>
      <c r="G86" s="196">
        <f>'[2]11'!H88</f>
        <v>36</v>
      </c>
      <c r="H86" s="197">
        <f>'[2]11'!I88</f>
        <v>0</v>
      </c>
      <c r="I86" s="197">
        <f>'[2]11'!J88</f>
        <v>0</v>
      </c>
      <c r="J86" s="197">
        <f>'[2]11'!K88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6">
        <f>'[2]11'!B89</f>
        <v>42</v>
      </c>
      <c r="C87" s="197">
        <f>'[2]11'!C89</f>
        <v>30</v>
      </c>
      <c r="D87" s="197">
        <f>'[2]11'!D89</f>
        <v>0</v>
      </c>
      <c r="E87" s="197">
        <f>'[2]11'!E89</f>
        <v>0</v>
      </c>
      <c r="F87" s="15">
        <f t="shared" si="16"/>
        <v>72</v>
      </c>
      <c r="G87" s="196">
        <f>'[2]11'!H89</f>
        <v>36</v>
      </c>
      <c r="H87" s="197">
        <f>'[2]11'!I89</f>
        <v>0</v>
      </c>
      <c r="I87" s="197">
        <f>'[2]11'!J89</f>
        <v>0</v>
      </c>
      <c r="J87" s="197">
        <f>'[2]11'!K89</f>
        <v>0</v>
      </c>
      <c r="K87" s="15">
        <f t="shared" si="13"/>
        <v>36</v>
      </c>
      <c r="L87" s="18">
        <f>frq!C87</f>
        <v>1</v>
      </c>
      <c r="M87" s="124">
        <f t="shared" si="14"/>
        <v>35.6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35.6</v>
      </c>
      <c r="R87" s="18">
        <v>0.4</v>
      </c>
    </row>
    <row r="88" spans="1:18">
      <c r="A88" s="8" t="s">
        <v>130</v>
      </c>
      <c r="B88" s="196">
        <f>'[2]11'!B90</f>
        <v>42</v>
      </c>
      <c r="C88" s="197">
        <f>'[2]11'!C90</f>
        <v>30</v>
      </c>
      <c r="D88" s="197">
        <f>'[2]11'!D90</f>
        <v>0</v>
      </c>
      <c r="E88" s="197">
        <f>'[2]11'!E90</f>
        <v>0</v>
      </c>
      <c r="F88" s="15">
        <f t="shared" si="16"/>
        <v>72</v>
      </c>
      <c r="G88" s="196">
        <f>'[2]11'!H90</f>
        <v>36</v>
      </c>
      <c r="H88" s="197">
        <f>'[2]11'!I90</f>
        <v>0</v>
      </c>
      <c r="I88" s="197">
        <f>'[2]11'!J90</f>
        <v>0</v>
      </c>
      <c r="J88" s="197">
        <f>'[2]11'!K90</f>
        <v>0</v>
      </c>
      <c r="K88" s="15">
        <f t="shared" si="13"/>
        <v>36</v>
      </c>
      <c r="L88" s="18">
        <f>frq!C88</f>
        <v>1</v>
      </c>
      <c r="M88" s="124">
        <f t="shared" si="14"/>
        <v>35.6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35.6</v>
      </c>
      <c r="R88" s="18">
        <v>0.4</v>
      </c>
    </row>
    <row r="89" spans="1:18">
      <c r="A89" s="8" t="s">
        <v>131</v>
      </c>
      <c r="B89" s="196">
        <f>'[2]11'!B91</f>
        <v>42</v>
      </c>
      <c r="C89" s="197">
        <f>'[2]11'!C91</f>
        <v>30</v>
      </c>
      <c r="D89" s="197">
        <f>'[2]11'!D91</f>
        <v>0</v>
      </c>
      <c r="E89" s="197">
        <f>'[2]11'!E91</f>
        <v>0</v>
      </c>
      <c r="F89" s="15">
        <f t="shared" si="16"/>
        <v>72</v>
      </c>
      <c r="G89" s="196">
        <f>'[2]11'!H91</f>
        <v>36</v>
      </c>
      <c r="H89" s="197">
        <f>'[2]11'!I91</f>
        <v>0</v>
      </c>
      <c r="I89" s="197">
        <f>'[2]11'!J91</f>
        <v>0</v>
      </c>
      <c r="J89" s="197">
        <f>'[2]11'!K91</f>
        <v>0</v>
      </c>
      <c r="K89" s="15">
        <f t="shared" si="13"/>
        <v>36</v>
      </c>
      <c r="L89" s="18">
        <f>frq!C89</f>
        <v>1</v>
      </c>
      <c r="M89" s="124">
        <f t="shared" si="14"/>
        <v>35.6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35.6</v>
      </c>
      <c r="R89" s="18">
        <v>0.4</v>
      </c>
    </row>
    <row r="90" spans="1:18">
      <c r="A90" s="8" t="s">
        <v>132</v>
      </c>
      <c r="B90" s="196">
        <f>'[2]11'!B92</f>
        <v>42</v>
      </c>
      <c r="C90" s="197">
        <f>'[2]11'!C92</f>
        <v>30</v>
      </c>
      <c r="D90" s="197">
        <f>'[2]11'!D92</f>
        <v>0</v>
      </c>
      <c r="E90" s="197">
        <f>'[2]11'!E92</f>
        <v>0</v>
      </c>
      <c r="F90" s="15">
        <f t="shared" si="16"/>
        <v>72</v>
      </c>
      <c r="G90" s="196">
        <f>'[2]11'!H92</f>
        <v>37</v>
      </c>
      <c r="H90" s="197">
        <f>'[2]11'!I92</f>
        <v>0</v>
      </c>
      <c r="I90" s="197">
        <f>'[2]11'!J92</f>
        <v>0</v>
      </c>
      <c r="J90" s="197">
        <f>'[2]11'!K92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6">
        <f>'[2]11'!B93</f>
        <v>42</v>
      </c>
      <c r="C91" s="197">
        <f>'[2]11'!C93</f>
        <v>30</v>
      </c>
      <c r="D91" s="197">
        <f>'[2]11'!D93</f>
        <v>0</v>
      </c>
      <c r="E91" s="197">
        <f>'[2]11'!E93</f>
        <v>0</v>
      </c>
      <c r="F91" s="15">
        <f t="shared" si="16"/>
        <v>72</v>
      </c>
      <c r="G91" s="196">
        <f>'[2]11'!H93</f>
        <v>37</v>
      </c>
      <c r="H91" s="197">
        <f>'[2]11'!I93</f>
        <v>0</v>
      </c>
      <c r="I91" s="197">
        <f>'[2]11'!J93</f>
        <v>0</v>
      </c>
      <c r="J91" s="197">
        <f>'[2]11'!K93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6">
        <f>'[2]11'!B94</f>
        <v>42</v>
      </c>
      <c r="C92" s="197">
        <f>'[2]11'!C94</f>
        <v>30</v>
      </c>
      <c r="D92" s="197">
        <f>'[2]11'!D94</f>
        <v>0</v>
      </c>
      <c r="E92" s="197">
        <f>'[2]11'!E94</f>
        <v>0</v>
      </c>
      <c r="F92" s="15">
        <f t="shared" si="16"/>
        <v>72</v>
      </c>
      <c r="G92" s="196">
        <f>'[2]11'!H94</f>
        <v>37</v>
      </c>
      <c r="H92" s="197">
        <f>'[2]11'!I94</f>
        <v>0</v>
      </c>
      <c r="I92" s="197">
        <f>'[2]11'!J94</f>
        <v>0</v>
      </c>
      <c r="J92" s="197">
        <f>'[2]11'!K94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6">
        <f>'[2]11'!B95</f>
        <v>42</v>
      </c>
      <c r="C93" s="197">
        <f>'[2]11'!C95</f>
        <v>30</v>
      </c>
      <c r="D93" s="197">
        <f>'[2]11'!D95</f>
        <v>0</v>
      </c>
      <c r="E93" s="197">
        <f>'[2]11'!E95</f>
        <v>0</v>
      </c>
      <c r="F93" s="15">
        <f t="shared" si="16"/>
        <v>72</v>
      </c>
      <c r="G93" s="196">
        <f>'[2]11'!H95</f>
        <v>37</v>
      </c>
      <c r="H93" s="197">
        <f>'[2]11'!I95</f>
        <v>0</v>
      </c>
      <c r="I93" s="197">
        <f>'[2]11'!J95</f>
        <v>0</v>
      </c>
      <c r="J93" s="197">
        <f>'[2]11'!K95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196">
        <f>'[2]11'!B96</f>
        <v>42</v>
      </c>
      <c r="C94" s="197">
        <f>'[2]11'!C96</f>
        <v>30</v>
      </c>
      <c r="D94" s="197">
        <f>'[2]11'!D96</f>
        <v>0</v>
      </c>
      <c r="E94" s="197">
        <f>'[2]11'!E96</f>
        <v>0</v>
      </c>
      <c r="F94" s="15">
        <f t="shared" si="16"/>
        <v>72</v>
      </c>
      <c r="G94" s="196">
        <f>'[2]11'!H96</f>
        <v>37</v>
      </c>
      <c r="H94" s="197">
        <f>'[2]11'!I96</f>
        <v>0</v>
      </c>
      <c r="I94" s="197">
        <f>'[2]11'!J96</f>
        <v>0</v>
      </c>
      <c r="J94" s="197">
        <f>'[2]11'!K96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196">
        <f>'[2]11'!B97</f>
        <v>42</v>
      </c>
      <c r="C95" s="197">
        <f>'[2]11'!C97</f>
        <v>30</v>
      </c>
      <c r="D95" s="197">
        <f>'[2]11'!D97</f>
        <v>0</v>
      </c>
      <c r="E95" s="197">
        <f>'[2]11'!E97</f>
        <v>0</v>
      </c>
      <c r="F95" s="15">
        <f t="shared" si="16"/>
        <v>72</v>
      </c>
      <c r="G95" s="196">
        <f>'[2]11'!H97</f>
        <v>37</v>
      </c>
      <c r="H95" s="197">
        <f>'[2]11'!I97</f>
        <v>0</v>
      </c>
      <c r="I95" s="197">
        <f>'[2]11'!J97</f>
        <v>0</v>
      </c>
      <c r="J95" s="197">
        <f>'[2]11'!K97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196">
        <f>'[2]11'!B98</f>
        <v>42</v>
      </c>
      <c r="C96" s="197">
        <f>'[2]11'!C98</f>
        <v>30</v>
      </c>
      <c r="D96" s="197">
        <f>'[2]11'!D98</f>
        <v>0</v>
      </c>
      <c r="E96" s="197">
        <f>'[2]11'!E98</f>
        <v>0</v>
      </c>
      <c r="F96" s="15">
        <f t="shared" si="16"/>
        <v>72</v>
      </c>
      <c r="G96" s="196">
        <f>'[2]11'!H98</f>
        <v>37</v>
      </c>
      <c r="H96" s="197">
        <f>'[2]11'!I98</f>
        <v>0</v>
      </c>
      <c r="I96" s="197">
        <f>'[2]11'!J98</f>
        <v>0</v>
      </c>
      <c r="J96" s="197">
        <f>'[2]11'!K98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196">
        <f>'[2]11'!B99</f>
        <v>42</v>
      </c>
      <c r="C97" s="197">
        <f>'[2]11'!C99</f>
        <v>30</v>
      </c>
      <c r="D97" s="197">
        <f>'[2]11'!D99</f>
        <v>0</v>
      </c>
      <c r="E97" s="197">
        <f>'[2]11'!E99</f>
        <v>0</v>
      </c>
      <c r="F97" s="15">
        <f t="shared" si="16"/>
        <v>72</v>
      </c>
      <c r="G97" s="196">
        <f>'[2]11'!H99</f>
        <v>37</v>
      </c>
      <c r="H97" s="197">
        <f>'[2]11'!I99</f>
        <v>0</v>
      </c>
      <c r="I97" s="197">
        <f>'[2]11'!J99</f>
        <v>0</v>
      </c>
      <c r="J97" s="197">
        <f>'[2]11'!K99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196">
        <f>'[2]11'!B100</f>
        <v>42</v>
      </c>
      <c r="C98" s="197">
        <f>'[2]11'!C100</f>
        <v>30</v>
      </c>
      <c r="D98" s="197">
        <f>'[2]11'!D100</f>
        <v>0</v>
      </c>
      <c r="E98" s="197">
        <f>'[2]11'!E100</f>
        <v>0</v>
      </c>
      <c r="F98" s="15">
        <f t="shared" si="16"/>
        <v>72</v>
      </c>
      <c r="G98" s="196">
        <f>'[2]11'!H100</f>
        <v>37</v>
      </c>
      <c r="H98" s="197">
        <f>'[2]11'!I100</f>
        <v>0</v>
      </c>
      <c r="I98" s="197">
        <f>'[2]11'!J100</f>
        <v>0</v>
      </c>
      <c r="J98" s="197">
        <f>'[2]11'!K100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0.84951500000000013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0.84951500000000013</v>
      </c>
      <c r="L99" s="128">
        <f t="shared" si="17"/>
        <v>2.4E-2</v>
      </c>
      <c r="M99" s="128">
        <f t="shared" si="17"/>
        <v>0.83721499999999971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0.83721499999999971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45210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980</v>
      </c>
      <c r="G3" s="16">
        <f>'[3]11'!G5</f>
        <v>0</v>
      </c>
      <c r="H3" s="17">
        <f>SUM(B3:G3)</f>
        <v>1300</v>
      </c>
      <c r="I3" s="15">
        <f>'[3]11'!J5</f>
        <v>320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620</v>
      </c>
      <c r="N3" s="16">
        <f>'[3]11'!O5</f>
        <v>0</v>
      </c>
      <c r="O3" s="17">
        <f>SUM(I3:N3)</f>
        <v>940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620</v>
      </c>
      <c r="V3" s="16">
        <f t="shared" si="0"/>
        <v>0</v>
      </c>
      <c r="W3" s="17">
        <f>SUM(Q3:V3)</f>
        <v>940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620</v>
      </c>
      <c r="AQ3" s="8">
        <f t="shared" si="3"/>
        <v>0</v>
      </c>
      <c r="AR3" s="8">
        <f>SUM(AL3:AQ3)</f>
        <v>876</v>
      </c>
      <c r="AW3" s="200">
        <v>32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 s="8">
        <f>SUM(AW3:BB3)</f>
        <v>32</v>
      </c>
      <c r="BD3" s="200">
        <v>32</v>
      </c>
      <c r="BE3" s="200">
        <v>0</v>
      </c>
      <c r="BF3" s="200">
        <v>0</v>
      </c>
      <c r="BG3" s="200">
        <v>0</v>
      </c>
      <c r="BH3" s="200">
        <v>0</v>
      </c>
      <c r="BI3" s="200">
        <v>0</v>
      </c>
      <c r="BJ3" s="8">
        <f>SUM(BD3:BI3)</f>
        <v>32</v>
      </c>
      <c r="BL3" s="8">
        <f>AT3</f>
        <v>0</v>
      </c>
      <c r="BM3" s="8">
        <f>AU3</f>
        <v>0</v>
      </c>
      <c r="BN3" s="8">
        <f>BC3</f>
        <v>32</v>
      </c>
      <c r="BO3" s="8">
        <f>BJ3</f>
        <v>32</v>
      </c>
      <c r="BP3" s="139">
        <f>BL3-BN3</f>
        <v>-32</v>
      </c>
      <c r="BQ3" s="139">
        <f>BM3-BO3</f>
        <v>-32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980</v>
      </c>
      <c r="G4" s="16">
        <f>'[3]11'!G6</f>
        <v>0</v>
      </c>
      <c r="H4" s="17">
        <f>SUM(B4:G4)</f>
        <v>1300</v>
      </c>
      <c r="I4" s="15">
        <f>'[3]11'!J6</f>
        <v>320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620</v>
      </c>
      <c r="N4" s="16">
        <f>'[3]11'!O6</f>
        <v>0</v>
      </c>
      <c r="O4" s="17">
        <f>SUM(I4:N4)</f>
        <v>940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620</v>
      </c>
      <c r="V4" s="16">
        <f>IF($P4=1,N4,IF(AND($P4=0.985,N4&gt;0.985*G4),G4*0.985,IF(AND($P4=0.965,N4&gt;0.965*G4),0.965*G4,N4)))</f>
        <v>0</v>
      </c>
      <c r="W4" s="17">
        <f>SUM(Q4:V4)</f>
        <v>940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620</v>
      </c>
      <c r="AQ4" s="8">
        <f t="shared" si="3"/>
        <v>0</v>
      </c>
      <c r="AR4" s="8">
        <f t="shared" ref="AR4:AR67" si="18">SUM(AL4:AQ4)</f>
        <v>876</v>
      </c>
      <c r="AW4" s="200">
        <v>32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 s="8">
        <f t="shared" ref="BC4:BC67" si="19">SUM(AW4:BB4)</f>
        <v>32</v>
      </c>
      <c r="BD4" s="200">
        <v>32</v>
      </c>
      <c r="BE4" s="200">
        <v>0</v>
      </c>
      <c r="BF4" s="200">
        <v>0</v>
      </c>
      <c r="BG4" s="200">
        <v>0</v>
      </c>
      <c r="BH4" s="200">
        <v>0</v>
      </c>
      <c r="BI4" s="200">
        <v>0</v>
      </c>
      <c r="BJ4" s="8">
        <f t="shared" ref="BJ4:BJ67" si="20">SUM(BD4:BI4)</f>
        <v>32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-32</v>
      </c>
      <c r="BQ4" s="139">
        <f t="shared" ref="BQ4:BQ67" si="26">BM4-BO4</f>
        <v>-32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980</v>
      </c>
      <c r="G5" s="16">
        <f>'[3]11'!G7</f>
        <v>0</v>
      </c>
      <c r="H5" s="17">
        <f t="shared" ref="H5:H68" si="27">SUM(B5:G5)</f>
        <v>1300</v>
      </c>
      <c r="I5" s="15">
        <f>'[3]11'!J7</f>
        <v>320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620</v>
      </c>
      <c r="N5" s="16">
        <f>'[3]11'!O7</f>
        <v>0</v>
      </c>
      <c r="O5" s="17">
        <f t="shared" ref="O5:O68" si="28">SUM(I5:N5)</f>
        <v>940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620</v>
      </c>
      <c r="V5" s="16">
        <f t="shared" si="0"/>
        <v>0</v>
      </c>
      <c r="W5" s="17">
        <f t="shared" ref="W5:W68" si="30">SUM(Q5:V5)</f>
        <v>940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620</v>
      </c>
      <c r="AQ5" s="8">
        <f t="shared" si="3"/>
        <v>0</v>
      </c>
      <c r="AR5" s="8">
        <f t="shared" si="18"/>
        <v>876</v>
      </c>
      <c r="AW5" s="200">
        <v>32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 s="8">
        <f t="shared" si="19"/>
        <v>32</v>
      </c>
      <c r="BD5" s="200">
        <v>32</v>
      </c>
      <c r="BE5" s="200">
        <v>0</v>
      </c>
      <c r="BF5" s="200">
        <v>0</v>
      </c>
      <c r="BG5" s="200">
        <v>0</v>
      </c>
      <c r="BH5" s="200">
        <v>0</v>
      </c>
      <c r="BI5" s="200">
        <v>0</v>
      </c>
      <c r="BJ5" s="8">
        <f t="shared" si="20"/>
        <v>32</v>
      </c>
      <c r="BL5" s="8">
        <f t="shared" si="21"/>
        <v>0</v>
      </c>
      <c r="BM5" s="8">
        <f t="shared" si="22"/>
        <v>0</v>
      </c>
      <c r="BN5" s="8">
        <f t="shared" si="23"/>
        <v>32</v>
      </c>
      <c r="BO5" s="8">
        <f t="shared" si="24"/>
        <v>32</v>
      </c>
      <c r="BP5" s="139">
        <f t="shared" si="25"/>
        <v>-32</v>
      </c>
      <c r="BQ5" s="139">
        <f t="shared" si="26"/>
        <v>-32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980</v>
      </c>
      <c r="G6" s="16">
        <f>'[3]11'!G8</f>
        <v>0</v>
      </c>
      <c r="H6" s="17">
        <f t="shared" si="27"/>
        <v>1300</v>
      </c>
      <c r="I6" s="15">
        <f>'[3]11'!J8</f>
        <v>320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620</v>
      </c>
      <c r="N6" s="16">
        <f>'[3]11'!O8</f>
        <v>0</v>
      </c>
      <c r="O6" s="17">
        <f t="shared" si="28"/>
        <v>940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620</v>
      </c>
      <c r="V6" s="16">
        <f t="shared" si="0"/>
        <v>0</v>
      </c>
      <c r="W6" s="17">
        <f t="shared" si="30"/>
        <v>940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620</v>
      </c>
      <c r="AQ6" s="8">
        <f t="shared" si="3"/>
        <v>0</v>
      </c>
      <c r="AR6" s="8">
        <f t="shared" si="18"/>
        <v>876</v>
      </c>
      <c r="AW6" s="200">
        <v>32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 s="8">
        <f t="shared" si="19"/>
        <v>32</v>
      </c>
      <c r="BD6" s="200">
        <v>32</v>
      </c>
      <c r="BE6" s="200">
        <v>0</v>
      </c>
      <c r="BF6" s="200">
        <v>0</v>
      </c>
      <c r="BG6" s="200">
        <v>0</v>
      </c>
      <c r="BH6" s="200">
        <v>0</v>
      </c>
      <c r="BI6" s="200">
        <v>0</v>
      </c>
      <c r="BJ6" s="8">
        <f t="shared" si="20"/>
        <v>32</v>
      </c>
      <c r="BL6" s="8">
        <f t="shared" si="21"/>
        <v>0</v>
      </c>
      <c r="BM6" s="8">
        <f t="shared" si="22"/>
        <v>0</v>
      </c>
      <c r="BN6" s="8">
        <f t="shared" si="23"/>
        <v>32</v>
      </c>
      <c r="BO6" s="8">
        <f t="shared" si="24"/>
        <v>32</v>
      </c>
      <c r="BP6" s="139">
        <f t="shared" si="25"/>
        <v>-32</v>
      </c>
      <c r="BQ6" s="139">
        <f t="shared" si="26"/>
        <v>-32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980</v>
      </c>
      <c r="G7" s="16">
        <f>'[3]11'!G9</f>
        <v>0</v>
      </c>
      <c r="H7" s="17">
        <f t="shared" si="27"/>
        <v>1300</v>
      </c>
      <c r="I7" s="15">
        <f>'[3]11'!J9</f>
        <v>320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620</v>
      </c>
      <c r="N7" s="16">
        <f>'[3]11'!O9</f>
        <v>0</v>
      </c>
      <c r="O7" s="17">
        <f t="shared" si="28"/>
        <v>940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620</v>
      </c>
      <c r="V7" s="16">
        <f t="shared" si="0"/>
        <v>0</v>
      </c>
      <c r="W7" s="17">
        <f t="shared" si="30"/>
        <v>940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620</v>
      </c>
      <c r="AQ7" s="8">
        <f t="shared" si="3"/>
        <v>0</v>
      </c>
      <c r="AR7" s="8">
        <f t="shared" si="18"/>
        <v>876</v>
      </c>
      <c r="AW7" s="200">
        <v>32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 s="8">
        <f t="shared" si="19"/>
        <v>32</v>
      </c>
      <c r="BD7" s="200">
        <v>32</v>
      </c>
      <c r="BE7" s="200">
        <v>0</v>
      </c>
      <c r="BF7" s="200">
        <v>0</v>
      </c>
      <c r="BG7" s="200">
        <v>0</v>
      </c>
      <c r="BH7" s="200">
        <v>0</v>
      </c>
      <c r="BI7" s="200">
        <v>0</v>
      </c>
      <c r="BJ7" s="8">
        <f t="shared" si="20"/>
        <v>32</v>
      </c>
      <c r="BL7" s="8">
        <f t="shared" si="21"/>
        <v>0</v>
      </c>
      <c r="BM7" s="8">
        <f t="shared" si="22"/>
        <v>0</v>
      </c>
      <c r="BN7" s="8">
        <f t="shared" si="23"/>
        <v>32</v>
      </c>
      <c r="BO7" s="8">
        <f t="shared" si="24"/>
        <v>32</v>
      </c>
      <c r="BP7" s="139">
        <f t="shared" si="25"/>
        <v>-32</v>
      </c>
      <c r="BQ7" s="139">
        <f t="shared" si="26"/>
        <v>-32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980</v>
      </c>
      <c r="G8" s="16">
        <f>'[3]11'!G10</f>
        <v>0</v>
      </c>
      <c r="H8" s="17">
        <f t="shared" si="27"/>
        <v>1300</v>
      </c>
      <c r="I8" s="15">
        <f>'[3]11'!J10</f>
        <v>320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620</v>
      </c>
      <c r="N8" s="16">
        <f>'[3]11'!O10</f>
        <v>0</v>
      </c>
      <c r="O8" s="17">
        <f t="shared" si="28"/>
        <v>940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620</v>
      </c>
      <c r="V8" s="16">
        <f t="shared" si="0"/>
        <v>0</v>
      </c>
      <c r="W8" s="17">
        <f t="shared" si="30"/>
        <v>940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620</v>
      </c>
      <c r="AQ8" s="8">
        <f t="shared" si="3"/>
        <v>0</v>
      </c>
      <c r="AR8" s="8">
        <f t="shared" si="18"/>
        <v>876</v>
      </c>
      <c r="AW8" s="200">
        <v>32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 s="8">
        <f t="shared" si="19"/>
        <v>32</v>
      </c>
      <c r="BD8" s="200">
        <v>32</v>
      </c>
      <c r="BE8" s="200">
        <v>0</v>
      </c>
      <c r="BF8" s="200">
        <v>0</v>
      </c>
      <c r="BG8" s="200">
        <v>0</v>
      </c>
      <c r="BH8" s="200">
        <v>0</v>
      </c>
      <c r="BI8" s="200">
        <v>0</v>
      </c>
      <c r="BJ8" s="8">
        <f t="shared" si="20"/>
        <v>32</v>
      </c>
      <c r="BL8" s="8">
        <f t="shared" si="21"/>
        <v>0</v>
      </c>
      <c r="BM8" s="8">
        <f t="shared" si="22"/>
        <v>0</v>
      </c>
      <c r="BN8" s="8">
        <f t="shared" si="23"/>
        <v>32</v>
      </c>
      <c r="BO8" s="8">
        <f t="shared" si="24"/>
        <v>32</v>
      </c>
      <c r="BP8" s="139">
        <f t="shared" si="25"/>
        <v>-32</v>
      </c>
      <c r="BQ8" s="139">
        <f t="shared" si="26"/>
        <v>-32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980</v>
      </c>
      <c r="G9" s="16">
        <f>'[3]11'!G11</f>
        <v>0</v>
      </c>
      <c r="H9" s="17">
        <f t="shared" si="27"/>
        <v>1300</v>
      </c>
      <c r="I9" s="15">
        <f>'[3]11'!J11</f>
        <v>320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620</v>
      </c>
      <c r="N9" s="16">
        <f>'[3]11'!O11</f>
        <v>0</v>
      </c>
      <c r="O9" s="17">
        <f t="shared" si="28"/>
        <v>940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620</v>
      </c>
      <c r="V9" s="16">
        <f t="shared" si="0"/>
        <v>0</v>
      </c>
      <c r="W9" s="17">
        <f t="shared" si="30"/>
        <v>940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620</v>
      </c>
      <c r="AQ9" s="8">
        <f t="shared" si="3"/>
        <v>0</v>
      </c>
      <c r="AR9" s="8">
        <f t="shared" si="18"/>
        <v>876</v>
      </c>
      <c r="AW9" s="200">
        <v>32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 s="8">
        <f t="shared" si="19"/>
        <v>32</v>
      </c>
      <c r="BD9" s="200">
        <v>32</v>
      </c>
      <c r="BE9" s="200">
        <v>0</v>
      </c>
      <c r="BF9" s="200">
        <v>0</v>
      </c>
      <c r="BG9" s="200">
        <v>0</v>
      </c>
      <c r="BH9" s="200">
        <v>0</v>
      </c>
      <c r="BI9" s="200">
        <v>0</v>
      </c>
      <c r="BJ9" s="8">
        <f t="shared" si="20"/>
        <v>32</v>
      </c>
      <c r="BL9" s="8">
        <f t="shared" si="21"/>
        <v>0</v>
      </c>
      <c r="BM9" s="8">
        <f t="shared" si="22"/>
        <v>0</v>
      </c>
      <c r="BN9" s="8">
        <f t="shared" si="23"/>
        <v>32</v>
      </c>
      <c r="BO9" s="8">
        <f t="shared" si="24"/>
        <v>32</v>
      </c>
      <c r="BP9" s="139">
        <f t="shared" si="25"/>
        <v>-32</v>
      </c>
      <c r="BQ9" s="139">
        <f t="shared" si="26"/>
        <v>-32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980</v>
      </c>
      <c r="G10" s="16">
        <f>'[3]11'!G12</f>
        <v>0</v>
      </c>
      <c r="H10" s="17">
        <f t="shared" si="27"/>
        <v>1300</v>
      </c>
      <c r="I10" s="15">
        <f>'[3]11'!J12</f>
        <v>320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571.32000000000005</v>
      </c>
      <c r="N10" s="16">
        <f>'[3]11'!O12</f>
        <v>0</v>
      </c>
      <c r="O10" s="17">
        <f t="shared" si="28"/>
        <v>891.32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571.32000000000005</v>
      </c>
      <c r="V10" s="16">
        <f t="shared" si="0"/>
        <v>0</v>
      </c>
      <c r="W10" s="17">
        <f t="shared" si="30"/>
        <v>891.32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571.32000000000005</v>
      </c>
      <c r="AQ10" s="8">
        <f t="shared" si="3"/>
        <v>0</v>
      </c>
      <c r="AR10" s="8">
        <f t="shared" si="18"/>
        <v>827.32</v>
      </c>
      <c r="AW10" s="200">
        <v>32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 s="8">
        <f t="shared" si="19"/>
        <v>32</v>
      </c>
      <c r="BD10" s="200">
        <v>32</v>
      </c>
      <c r="BE10" s="200">
        <v>0</v>
      </c>
      <c r="BF10" s="200">
        <v>0</v>
      </c>
      <c r="BG10" s="200">
        <v>0</v>
      </c>
      <c r="BH10" s="200">
        <v>0</v>
      </c>
      <c r="BI10" s="200">
        <v>0</v>
      </c>
      <c r="BJ10" s="8">
        <f t="shared" si="20"/>
        <v>32</v>
      </c>
      <c r="BL10" s="8">
        <f t="shared" si="21"/>
        <v>0</v>
      </c>
      <c r="BM10" s="8">
        <f t="shared" si="22"/>
        <v>0</v>
      </c>
      <c r="BN10" s="8">
        <f t="shared" si="23"/>
        <v>32</v>
      </c>
      <c r="BO10" s="8">
        <f t="shared" si="24"/>
        <v>32</v>
      </c>
      <c r="BP10" s="139">
        <f t="shared" si="25"/>
        <v>-32</v>
      </c>
      <c r="BQ10" s="139">
        <f t="shared" si="26"/>
        <v>-32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980</v>
      </c>
      <c r="G11" s="16">
        <f>'[3]11'!G13</f>
        <v>0</v>
      </c>
      <c r="H11" s="17">
        <f t="shared" si="27"/>
        <v>1300</v>
      </c>
      <c r="I11" s="15">
        <f>'[3]11'!J13</f>
        <v>320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571.32000000000005</v>
      </c>
      <c r="N11" s="16">
        <f>'[3]11'!O13</f>
        <v>0</v>
      </c>
      <c r="O11" s="17">
        <f t="shared" si="28"/>
        <v>891.32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571.32000000000005</v>
      </c>
      <c r="V11" s="16">
        <f t="shared" si="0"/>
        <v>0</v>
      </c>
      <c r="W11" s="17">
        <f t="shared" si="30"/>
        <v>891.32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571.32000000000005</v>
      </c>
      <c r="AQ11" s="8">
        <f t="shared" si="3"/>
        <v>0</v>
      </c>
      <c r="AR11" s="8">
        <f t="shared" si="18"/>
        <v>827.32</v>
      </c>
      <c r="AW11" s="200">
        <v>32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 s="8">
        <f t="shared" si="19"/>
        <v>32</v>
      </c>
      <c r="BD11" s="200">
        <v>32</v>
      </c>
      <c r="BE11" s="200">
        <v>0</v>
      </c>
      <c r="BF11" s="200">
        <v>0</v>
      </c>
      <c r="BG11" s="200">
        <v>0</v>
      </c>
      <c r="BH11" s="200">
        <v>0</v>
      </c>
      <c r="BI11" s="200">
        <v>0</v>
      </c>
      <c r="BJ11" s="8">
        <f t="shared" si="20"/>
        <v>32</v>
      </c>
      <c r="BL11" s="8">
        <f t="shared" si="21"/>
        <v>0</v>
      </c>
      <c r="BM11" s="8">
        <f t="shared" si="22"/>
        <v>0</v>
      </c>
      <c r="BN11" s="8">
        <f t="shared" si="23"/>
        <v>32</v>
      </c>
      <c r="BO11" s="8">
        <f t="shared" si="24"/>
        <v>32</v>
      </c>
      <c r="BP11" s="139">
        <f t="shared" si="25"/>
        <v>-32</v>
      </c>
      <c r="BQ11" s="139">
        <f t="shared" si="26"/>
        <v>-32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980</v>
      </c>
      <c r="G12" s="16">
        <f>'[3]11'!G14</f>
        <v>0</v>
      </c>
      <c r="H12" s="17">
        <f t="shared" si="27"/>
        <v>1300</v>
      </c>
      <c r="I12" s="15">
        <f>'[3]11'!J14</f>
        <v>320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571.32000000000005</v>
      </c>
      <c r="N12" s="16">
        <f>'[3]11'!O14</f>
        <v>0</v>
      </c>
      <c r="O12" s="17">
        <f t="shared" si="28"/>
        <v>891.32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571.32000000000005</v>
      </c>
      <c r="V12" s="16">
        <f t="shared" si="0"/>
        <v>0</v>
      </c>
      <c r="W12" s="17">
        <f t="shared" si="30"/>
        <v>891.32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571.32000000000005</v>
      </c>
      <c r="AQ12" s="8">
        <f t="shared" si="3"/>
        <v>0</v>
      </c>
      <c r="AR12" s="8">
        <f t="shared" si="18"/>
        <v>827.32</v>
      </c>
      <c r="AW12" s="200">
        <v>32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 s="8">
        <f t="shared" si="19"/>
        <v>32</v>
      </c>
      <c r="BD12" s="200">
        <v>32</v>
      </c>
      <c r="BE12" s="200">
        <v>0</v>
      </c>
      <c r="BF12" s="200">
        <v>0</v>
      </c>
      <c r="BG12" s="200">
        <v>0</v>
      </c>
      <c r="BH12" s="200">
        <v>0</v>
      </c>
      <c r="BI12" s="200">
        <v>0</v>
      </c>
      <c r="BJ12" s="8">
        <f t="shared" si="20"/>
        <v>32</v>
      </c>
      <c r="BL12" s="8">
        <f t="shared" si="21"/>
        <v>0</v>
      </c>
      <c r="BM12" s="8">
        <f t="shared" si="22"/>
        <v>0</v>
      </c>
      <c r="BN12" s="8">
        <f t="shared" si="23"/>
        <v>32</v>
      </c>
      <c r="BO12" s="8">
        <f t="shared" si="24"/>
        <v>32</v>
      </c>
      <c r="BP12" s="139">
        <f t="shared" si="25"/>
        <v>-32</v>
      </c>
      <c r="BQ12" s="139">
        <f t="shared" si="26"/>
        <v>-32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980</v>
      </c>
      <c r="G13" s="16">
        <f>'[3]11'!G15</f>
        <v>0</v>
      </c>
      <c r="H13" s="17">
        <f t="shared" si="27"/>
        <v>1300</v>
      </c>
      <c r="I13" s="15">
        <f>'[3]11'!J15</f>
        <v>320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539</v>
      </c>
      <c r="N13" s="16">
        <f>'[3]11'!O15</f>
        <v>0</v>
      </c>
      <c r="O13" s="17">
        <f t="shared" si="28"/>
        <v>859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539</v>
      </c>
      <c r="V13" s="16">
        <f t="shared" si="0"/>
        <v>0</v>
      </c>
      <c r="W13" s="17">
        <f t="shared" si="30"/>
        <v>859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539</v>
      </c>
      <c r="AQ13" s="8">
        <f t="shared" si="3"/>
        <v>0</v>
      </c>
      <c r="AR13" s="8">
        <f t="shared" si="18"/>
        <v>795</v>
      </c>
      <c r="AW13" s="200">
        <v>32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 s="8">
        <f t="shared" si="19"/>
        <v>32</v>
      </c>
      <c r="BD13" s="200">
        <v>32</v>
      </c>
      <c r="BE13" s="200">
        <v>0</v>
      </c>
      <c r="BF13" s="200">
        <v>0</v>
      </c>
      <c r="BG13" s="200">
        <v>0</v>
      </c>
      <c r="BH13" s="200">
        <v>0</v>
      </c>
      <c r="BI13" s="200">
        <v>0</v>
      </c>
      <c r="BJ13" s="8">
        <f t="shared" si="20"/>
        <v>32</v>
      </c>
      <c r="BL13" s="8">
        <f t="shared" si="21"/>
        <v>0</v>
      </c>
      <c r="BM13" s="8">
        <f t="shared" si="22"/>
        <v>0</v>
      </c>
      <c r="BN13" s="8">
        <f t="shared" si="23"/>
        <v>32</v>
      </c>
      <c r="BO13" s="8">
        <f t="shared" si="24"/>
        <v>32</v>
      </c>
      <c r="BP13" s="139">
        <f t="shared" si="25"/>
        <v>-32</v>
      </c>
      <c r="BQ13" s="139">
        <f t="shared" si="26"/>
        <v>-32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980</v>
      </c>
      <c r="G14" s="16">
        <f>'[3]11'!G16</f>
        <v>0</v>
      </c>
      <c r="H14" s="17">
        <f t="shared" si="27"/>
        <v>1300</v>
      </c>
      <c r="I14" s="15">
        <f>'[3]11'!J16</f>
        <v>320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515</v>
      </c>
      <c r="N14" s="16">
        <f>'[3]11'!O16</f>
        <v>0</v>
      </c>
      <c r="O14" s="17">
        <f t="shared" si="28"/>
        <v>835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515</v>
      </c>
      <c r="V14" s="16">
        <f t="shared" si="0"/>
        <v>0</v>
      </c>
      <c r="W14" s="17">
        <f t="shared" si="30"/>
        <v>835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515</v>
      </c>
      <c r="AQ14" s="8">
        <f t="shared" si="3"/>
        <v>0</v>
      </c>
      <c r="AR14" s="8">
        <f t="shared" si="18"/>
        <v>771</v>
      </c>
      <c r="AW14" s="200">
        <v>32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 s="8">
        <f t="shared" si="19"/>
        <v>32</v>
      </c>
      <c r="BD14" s="200">
        <v>32</v>
      </c>
      <c r="BE14" s="200">
        <v>0</v>
      </c>
      <c r="BF14" s="200">
        <v>0</v>
      </c>
      <c r="BG14" s="200">
        <v>0</v>
      </c>
      <c r="BH14" s="200">
        <v>0</v>
      </c>
      <c r="BI14" s="200">
        <v>0</v>
      </c>
      <c r="BJ14" s="8">
        <f t="shared" si="20"/>
        <v>32</v>
      </c>
      <c r="BL14" s="8">
        <f t="shared" si="21"/>
        <v>0</v>
      </c>
      <c r="BM14" s="8">
        <f t="shared" si="22"/>
        <v>0</v>
      </c>
      <c r="BN14" s="8">
        <f t="shared" si="23"/>
        <v>32</v>
      </c>
      <c r="BO14" s="8">
        <f t="shared" si="24"/>
        <v>32</v>
      </c>
      <c r="BP14" s="139">
        <f t="shared" si="25"/>
        <v>-32</v>
      </c>
      <c r="BQ14" s="139">
        <f t="shared" si="26"/>
        <v>-32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980</v>
      </c>
      <c r="G15" s="16">
        <f>'[3]11'!G17</f>
        <v>0</v>
      </c>
      <c r="H15" s="17">
        <f t="shared" si="27"/>
        <v>1300</v>
      </c>
      <c r="I15" s="15">
        <f>'[3]11'!J17</f>
        <v>320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498</v>
      </c>
      <c r="N15" s="16">
        <f>'[3]11'!O17</f>
        <v>0</v>
      </c>
      <c r="O15" s="17">
        <f t="shared" si="28"/>
        <v>818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498</v>
      </c>
      <c r="V15" s="16">
        <f t="shared" si="0"/>
        <v>0</v>
      </c>
      <c r="W15" s="17">
        <f t="shared" si="30"/>
        <v>818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498</v>
      </c>
      <c r="AQ15" s="8">
        <f t="shared" si="3"/>
        <v>0</v>
      </c>
      <c r="AR15" s="8">
        <f t="shared" si="18"/>
        <v>754</v>
      </c>
      <c r="AW15" s="200">
        <v>32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 s="8">
        <f t="shared" si="19"/>
        <v>32</v>
      </c>
      <c r="BD15" s="200">
        <v>32</v>
      </c>
      <c r="BE15" s="200">
        <v>0</v>
      </c>
      <c r="BF15" s="200">
        <v>0</v>
      </c>
      <c r="BG15" s="200">
        <v>0</v>
      </c>
      <c r="BH15" s="200">
        <v>0</v>
      </c>
      <c r="BI15" s="200">
        <v>0</v>
      </c>
      <c r="BJ15" s="8">
        <f t="shared" si="20"/>
        <v>32</v>
      </c>
      <c r="BL15" s="8">
        <f t="shared" si="21"/>
        <v>0</v>
      </c>
      <c r="BM15" s="8">
        <f t="shared" si="22"/>
        <v>0</v>
      </c>
      <c r="BN15" s="8">
        <f t="shared" si="23"/>
        <v>32</v>
      </c>
      <c r="BO15" s="8">
        <f t="shared" si="24"/>
        <v>32</v>
      </c>
      <c r="BP15" s="139">
        <f t="shared" si="25"/>
        <v>-32</v>
      </c>
      <c r="BQ15" s="139">
        <f t="shared" si="26"/>
        <v>-32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980</v>
      </c>
      <c r="G16" s="16">
        <f>'[3]11'!G18</f>
        <v>0</v>
      </c>
      <c r="H16" s="17">
        <f t="shared" si="27"/>
        <v>1300</v>
      </c>
      <c r="I16" s="15">
        <f>'[3]11'!J18</f>
        <v>320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498</v>
      </c>
      <c r="N16" s="16">
        <f>'[3]11'!O18</f>
        <v>0</v>
      </c>
      <c r="O16" s="17">
        <f t="shared" si="28"/>
        <v>818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498</v>
      </c>
      <c r="V16" s="16">
        <f t="shared" si="0"/>
        <v>0</v>
      </c>
      <c r="W16" s="17">
        <f t="shared" si="30"/>
        <v>818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498</v>
      </c>
      <c r="AQ16" s="8">
        <f t="shared" si="3"/>
        <v>0</v>
      </c>
      <c r="AR16" s="8">
        <f t="shared" si="18"/>
        <v>754</v>
      </c>
      <c r="AW16" s="200">
        <v>32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 s="8">
        <f t="shared" si="19"/>
        <v>32</v>
      </c>
      <c r="BD16" s="200">
        <v>32</v>
      </c>
      <c r="BE16" s="200">
        <v>0</v>
      </c>
      <c r="BF16" s="200">
        <v>0</v>
      </c>
      <c r="BG16" s="200">
        <v>0</v>
      </c>
      <c r="BH16" s="200">
        <v>0</v>
      </c>
      <c r="BI16" s="200">
        <v>0</v>
      </c>
      <c r="BJ16" s="8">
        <f t="shared" si="20"/>
        <v>32</v>
      </c>
      <c r="BL16" s="8">
        <f t="shared" si="21"/>
        <v>0</v>
      </c>
      <c r="BM16" s="8">
        <f t="shared" si="22"/>
        <v>0</v>
      </c>
      <c r="BN16" s="8">
        <f t="shared" si="23"/>
        <v>32</v>
      </c>
      <c r="BO16" s="8">
        <f t="shared" si="24"/>
        <v>32</v>
      </c>
      <c r="BP16" s="139">
        <f t="shared" si="25"/>
        <v>-32</v>
      </c>
      <c r="BQ16" s="139">
        <f t="shared" si="26"/>
        <v>-32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980</v>
      </c>
      <c r="G17" s="16">
        <f>'[3]11'!G19</f>
        <v>0</v>
      </c>
      <c r="H17" s="17">
        <f t="shared" si="27"/>
        <v>1300</v>
      </c>
      <c r="I17" s="15">
        <f>'[3]11'!J19</f>
        <v>320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523</v>
      </c>
      <c r="N17" s="16">
        <f>'[3]11'!O19</f>
        <v>0</v>
      </c>
      <c r="O17" s="17">
        <f t="shared" si="28"/>
        <v>843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523</v>
      </c>
      <c r="V17" s="16">
        <f t="shared" si="0"/>
        <v>0</v>
      </c>
      <c r="W17" s="17">
        <f t="shared" si="30"/>
        <v>843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523</v>
      </c>
      <c r="AQ17" s="8">
        <f t="shared" si="3"/>
        <v>0</v>
      </c>
      <c r="AR17" s="8">
        <f t="shared" si="18"/>
        <v>779</v>
      </c>
      <c r="AW17" s="200">
        <v>32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 s="8">
        <f t="shared" si="19"/>
        <v>32</v>
      </c>
      <c r="BD17" s="200">
        <v>32</v>
      </c>
      <c r="BE17" s="200">
        <v>0</v>
      </c>
      <c r="BF17" s="200">
        <v>0</v>
      </c>
      <c r="BG17" s="200">
        <v>0</v>
      </c>
      <c r="BH17" s="200">
        <v>0</v>
      </c>
      <c r="BI17" s="200">
        <v>0</v>
      </c>
      <c r="BJ17" s="8">
        <f t="shared" si="20"/>
        <v>32</v>
      </c>
      <c r="BL17" s="8">
        <f t="shared" si="21"/>
        <v>0</v>
      </c>
      <c r="BM17" s="8">
        <f t="shared" si="22"/>
        <v>0</v>
      </c>
      <c r="BN17" s="8">
        <f t="shared" si="23"/>
        <v>32</v>
      </c>
      <c r="BO17" s="8">
        <f t="shared" si="24"/>
        <v>32</v>
      </c>
      <c r="BP17" s="139">
        <f t="shared" si="25"/>
        <v>-32</v>
      </c>
      <c r="BQ17" s="139">
        <f t="shared" si="26"/>
        <v>-32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980</v>
      </c>
      <c r="G18" s="16">
        <f>'[3]11'!G20</f>
        <v>0</v>
      </c>
      <c r="H18" s="17">
        <f t="shared" si="27"/>
        <v>1300</v>
      </c>
      <c r="I18" s="15">
        <f>'[3]11'!J20</f>
        <v>320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521</v>
      </c>
      <c r="N18" s="16">
        <f>'[3]11'!O20</f>
        <v>0</v>
      </c>
      <c r="O18" s="17">
        <f t="shared" si="28"/>
        <v>841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521</v>
      </c>
      <c r="V18" s="16">
        <f t="shared" si="0"/>
        <v>0</v>
      </c>
      <c r="W18" s="17">
        <f t="shared" si="30"/>
        <v>841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521</v>
      </c>
      <c r="AQ18" s="8">
        <f t="shared" si="3"/>
        <v>0</v>
      </c>
      <c r="AR18" s="8">
        <f t="shared" si="18"/>
        <v>777</v>
      </c>
      <c r="AW18" s="200">
        <v>32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 s="8">
        <f t="shared" si="19"/>
        <v>32</v>
      </c>
      <c r="BD18" s="200">
        <v>32</v>
      </c>
      <c r="BE18" s="200">
        <v>0</v>
      </c>
      <c r="BF18" s="200">
        <v>0</v>
      </c>
      <c r="BG18" s="200">
        <v>0</v>
      </c>
      <c r="BH18" s="200">
        <v>0</v>
      </c>
      <c r="BI18" s="200">
        <v>0</v>
      </c>
      <c r="BJ18" s="8">
        <f t="shared" si="20"/>
        <v>32</v>
      </c>
      <c r="BL18" s="8">
        <f t="shared" si="21"/>
        <v>0</v>
      </c>
      <c r="BM18" s="8">
        <f t="shared" si="22"/>
        <v>0</v>
      </c>
      <c r="BN18" s="8">
        <f t="shared" si="23"/>
        <v>32</v>
      </c>
      <c r="BO18" s="8">
        <f t="shared" si="24"/>
        <v>32</v>
      </c>
      <c r="BP18" s="139">
        <f t="shared" si="25"/>
        <v>-32</v>
      </c>
      <c r="BQ18" s="139">
        <f t="shared" si="26"/>
        <v>-32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980</v>
      </c>
      <c r="G19" s="16">
        <f>'[3]11'!G21</f>
        <v>0</v>
      </c>
      <c r="H19" s="17">
        <f t="shared" si="27"/>
        <v>1300</v>
      </c>
      <c r="I19" s="15">
        <f>'[3]11'!J21</f>
        <v>320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528</v>
      </c>
      <c r="N19" s="16">
        <f>'[3]11'!O21</f>
        <v>0</v>
      </c>
      <c r="O19" s="17">
        <f t="shared" si="28"/>
        <v>848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528</v>
      </c>
      <c r="V19" s="16">
        <f t="shared" si="29"/>
        <v>0</v>
      </c>
      <c r="W19" s="17">
        <f t="shared" si="30"/>
        <v>848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528</v>
      </c>
      <c r="AQ19" s="8">
        <f t="shared" si="31"/>
        <v>0</v>
      </c>
      <c r="AR19" s="8">
        <f t="shared" si="18"/>
        <v>784</v>
      </c>
      <c r="AW19" s="200">
        <v>32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 s="8">
        <f t="shared" si="19"/>
        <v>32</v>
      </c>
      <c r="BD19" s="200">
        <v>32</v>
      </c>
      <c r="BE19" s="200">
        <v>0</v>
      </c>
      <c r="BF19" s="200">
        <v>0</v>
      </c>
      <c r="BG19" s="200">
        <v>0</v>
      </c>
      <c r="BH19" s="200">
        <v>0</v>
      </c>
      <c r="BI19" s="200">
        <v>0</v>
      </c>
      <c r="BJ19" s="8">
        <f t="shared" si="20"/>
        <v>32</v>
      </c>
      <c r="BL19" s="8">
        <f t="shared" si="21"/>
        <v>0</v>
      </c>
      <c r="BM19" s="8">
        <f t="shared" si="22"/>
        <v>0</v>
      </c>
      <c r="BN19" s="8">
        <f t="shared" si="23"/>
        <v>32</v>
      </c>
      <c r="BO19" s="8">
        <f t="shared" si="24"/>
        <v>32</v>
      </c>
      <c r="BP19" s="139">
        <f t="shared" si="25"/>
        <v>-32</v>
      </c>
      <c r="BQ19" s="139">
        <f t="shared" si="26"/>
        <v>-32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980</v>
      </c>
      <c r="G20" s="16">
        <f>'[3]11'!G22</f>
        <v>0</v>
      </c>
      <c r="H20" s="17">
        <f t="shared" si="27"/>
        <v>1300</v>
      </c>
      <c r="I20" s="15">
        <f>'[3]11'!J22</f>
        <v>320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531</v>
      </c>
      <c r="N20" s="16">
        <f>'[3]11'!O22</f>
        <v>0</v>
      </c>
      <c r="O20" s="17">
        <f t="shared" si="28"/>
        <v>851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531</v>
      </c>
      <c r="V20" s="16">
        <f t="shared" si="29"/>
        <v>0</v>
      </c>
      <c r="W20" s="17">
        <f t="shared" si="30"/>
        <v>851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531</v>
      </c>
      <c r="AQ20" s="8">
        <f t="shared" si="31"/>
        <v>0</v>
      </c>
      <c r="AR20" s="8">
        <f t="shared" si="18"/>
        <v>787</v>
      </c>
      <c r="AW20" s="200">
        <v>32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 s="8">
        <f t="shared" si="19"/>
        <v>32</v>
      </c>
      <c r="BD20" s="200">
        <v>32</v>
      </c>
      <c r="BE20" s="200">
        <v>0</v>
      </c>
      <c r="BF20" s="200">
        <v>0</v>
      </c>
      <c r="BG20" s="200">
        <v>0</v>
      </c>
      <c r="BH20" s="200">
        <v>0</v>
      </c>
      <c r="BI20" s="200">
        <v>0</v>
      </c>
      <c r="BJ20" s="8">
        <f t="shared" si="20"/>
        <v>32</v>
      </c>
      <c r="BL20" s="8">
        <f t="shared" si="21"/>
        <v>0</v>
      </c>
      <c r="BM20" s="8">
        <f t="shared" si="22"/>
        <v>0</v>
      </c>
      <c r="BN20" s="8">
        <f t="shared" si="23"/>
        <v>32</v>
      </c>
      <c r="BO20" s="8">
        <f t="shared" si="24"/>
        <v>32</v>
      </c>
      <c r="BP20" s="139">
        <f t="shared" si="25"/>
        <v>-32</v>
      </c>
      <c r="BQ20" s="139">
        <f t="shared" si="26"/>
        <v>-32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980</v>
      </c>
      <c r="G21" s="16">
        <f>'[3]11'!G23</f>
        <v>0</v>
      </c>
      <c r="H21" s="17">
        <f t="shared" si="27"/>
        <v>1300</v>
      </c>
      <c r="I21" s="15">
        <f>'[3]11'!J23</f>
        <v>320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527</v>
      </c>
      <c r="N21" s="16">
        <f>'[3]11'!O23</f>
        <v>0</v>
      </c>
      <c r="O21" s="17">
        <f t="shared" si="28"/>
        <v>847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527</v>
      </c>
      <c r="V21" s="16">
        <f t="shared" si="29"/>
        <v>0</v>
      </c>
      <c r="W21" s="17">
        <f t="shared" si="30"/>
        <v>847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527</v>
      </c>
      <c r="AQ21" s="8">
        <f t="shared" si="31"/>
        <v>0</v>
      </c>
      <c r="AR21" s="8">
        <f t="shared" si="18"/>
        <v>783</v>
      </c>
      <c r="AW21" s="200">
        <v>32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 s="8">
        <f t="shared" si="19"/>
        <v>32</v>
      </c>
      <c r="BD21" s="200">
        <v>32</v>
      </c>
      <c r="BE21" s="200">
        <v>0</v>
      </c>
      <c r="BF21" s="200">
        <v>0</v>
      </c>
      <c r="BG21" s="200">
        <v>0</v>
      </c>
      <c r="BH21" s="200">
        <v>0</v>
      </c>
      <c r="BI21" s="200">
        <v>0</v>
      </c>
      <c r="BJ21" s="8">
        <f t="shared" si="20"/>
        <v>32</v>
      </c>
      <c r="BL21" s="8">
        <f t="shared" si="21"/>
        <v>0</v>
      </c>
      <c r="BM21" s="8">
        <f t="shared" si="22"/>
        <v>0</v>
      </c>
      <c r="BN21" s="8">
        <f t="shared" si="23"/>
        <v>32</v>
      </c>
      <c r="BO21" s="8">
        <f t="shared" si="24"/>
        <v>32</v>
      </c>
      <c r="BP21" s="139">
        <f t="shared" si="25"/>
        <v>-32</v>
      </c>
      <c r="BQ21" s="139">
        <f t="shared" si="26"/>
        <v>-32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980</v>
      </c>
      <c r="G22" s="16">
        <f>'[3]11'!G24</f>
        <v>0</v>
      </c>
      <c r="H22" s="17">
        <f t="shared" si="27"/>
        <v>1300</v>
      </c>
      <c r="I22" s="15">
        <f>'[3]11'!J24</f>
        <v>320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534</v>
      </c>
      <c r="N22" s="16">
        <f>'[3]11'!O24</f>
        <v>0</v>
      </c>
      <c r="O22" s="17">
        <f t="shared" si="28"/>
        <v>854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534</v>
      </c>
      <c r="V22" s="16">
        <f t="shared" si="29"/>
        <v>0</v>
      </c>
      <c r="W22" s="17">
        <f t="shared" si="30"/>
        <v>854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534</v>
      </c>
      <c r="AQ22" s="8">
        <f t="shared" si="31"/>
        <v>0</v>
      </c>
      <c r="AR22" s="8">
        <f t="shared" si="18"/>
        <v>790</v>
      </c>
      <c r="AW22" s="200">
        <v>32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 s="8">
        <f t="shared" si="19"/>
        <v>32</v>
      </c>
      <c r="BD22" s="200">
        <v>32</v>
      </c>
      <c r="BE22" s="200">
        <v>0</v>
      </c>
      <c r="BF22" s="200">
        <v>0</v>
      </c>
      <c r="BG22" s="200">
        <v>0</v>
      </c>
      <c r="BH22" s="200">
        <v>0</v>
      </c>
      <c r="BI22" s="200">
        <v>0</v>
      </c>
      <c r="BJ22" s="8">
        <f t="shared" si="20"/>
        <v>32</v>
      </c>
      <c r="BL22" s="8">
        <f t="shared" si="21"/>
        <v>0</v>
      </c>
      <c r="BM22" s="8">
        <f t="shared" si="22"/>
        <v>0</v>
      </c>
      <c r="BN22" s="8">
        <f t="shared" si="23"/>
        <v>32</v>
      </c>
      <c r="BO22" s="8">
        <f t="shared" si="24"/>
        <v>32</v>
      </c>
      <c r="BP22" s="139">
        <f t="shared" si="25"/>
        <v>-32</v>
      </c>
      <c r="BQ22" s="139">
        <f t="shared" si="26"/>
        <v>-32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980</v>
      </c>
      <c r="G23" s="16">
        <f>'[3]11'!G25</f>
        <v>0</v>
      </c>
      <c r="H23" s="17">
        <f t="shared" si="27"/>
        <v>1300</v>
      </c>
      <c r="I23" s="15">
        <f>'[3]11'!J25</f>
        <v>320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544</v>
      </c>
      <c r="N23" s="16">
        <f>'[3]11'!O25</f>
        <v>0</v>
      </c>
      <c r="O23" s="17">
        <f t="shared" si="28"/>
        <v>864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544</v>
      </c>
      <c r="V23" s="16">
        <f t="shared" si="29"/>
        <v>0</v>
      </c>
      <c r="W23" s="17">
        <f t="shared" si="30"/>
        <v>864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544</v>
      </c>
      <c r="AQ23" s="8">
        <f t="shared" si="31"/>
        <v>0</v>
      </c>
      <c r="AR23" s="8">
        <f t="shared" si="18"/>
        <v>800</v>
      </c>
      <c r="AW23" s="200">
        <v>32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 s="8">
        <f t="shared" si="19"/>
        <v>32</v>
      </c>
      <c r="BD23" s="200">
        <v>32</v>
      </c>
      <c r="BE23" s="200">
        <v>0</v>
      </c>
      <c r="BF23" s="200">
        <v>0</v>
      </c>
      <c r="BG23" s="200">
        <v>0</v>
      </c>
      <c r="BH23" s="200">
        <v>0</v>
      </c>
      <c r="BI23" s="200">
        <v>0</v>
      </c>
      <c r="BJ23" s="8">
        <f t="shared" si="20"/>
        <v>32</v>
      </c>
      <c r="BL23" s="8">
        <f t="shared" si="21"/>
        <v>0</v>
      </c>
      <c r="BM23" s="8">
        <f t="shared" si="22"/>
        <v>0</v>
      </c>
      <c r="BN23" s="8">
        <f t="shared" si="23"/>
        <v>32</v>
      </c>
      <c r="BO23" s="8">
        <f t="shared" si="24"/>
        <v>32</v>
      </c>
      <c r="BP23" s="139">
        <f t="shared" si="25"/>
        <v>-32</v>
      </c>
      <c r="BQ23" s="139">
        <f t="shared" si="26"/>
        <v>-32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980</v>
      </c>
      <c r="G24" s="16">
        <f>'[3]11'!G26</f>
        <v>0</v>
      </c>
      <c r="H24" s="17">
        <f t="shared" si="27"/>
        <v>1300</v>
      </c>
      <c r="I24" s="15">
        <f>'[3]11'!J26</f>
        <v>320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549</v>
      </c>
      <c r="N24" s="16">
        <f>'[3]11'!O26</f>
        <v>0</v>
      </c>
      <c r="O24" s="17">
        <f t="shared" si="28"/>
        <v>869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549</v>
      </c>
      <c r="V24" s="16">
        <f t="shared" si="29"/>
        <v>0</v>
      </c>
      <c r="W24" s="17">
        <f t="shared" si="30"/>
        <v>869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549</v>
      </c>
      <c r="AQ24" s="8">
        <f t="shared" si="31"/>
        <v>0</v>
      </c>
      <c r="AR24" s="8">
        <f t="shared" si="18"/>
        <v>805</v>
      </c>
      <c r="AW24" s="200">
        <v>32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 s="8">
        <f t="shared" si="19"/>
        <v>32</v>
      </c>
      <c r="BD24" s="200">
        <v>32</v>
      </c>
      <c r="BE24" s="200">
        <v>0</v>
      </c>
      <c r="BF24" s="200">
        <v>0</v>
      </c>
      <c r="BG24" s="200">
        <v>0</v>
      </c>
      <c r="BH24" s="200">
        <v>0</v>
      </c>
      <c r="BI24" s="200">
        <v>0</v>
      </c>
      <c r="BJ24" s="8">
        <f t="shared" si="20"/>
        <v>32</v>
      </c>
      <c r="BL24" s="8">
        <f t="shared" si="21"/>
        <v>0</v>
      </c>
      <c r="BM24" s="8">
        <f t="shared" si="22"/>
        <v>0</v>
      </c>
      <c r="BN24" s="8">
        <f t="shared" si="23"/>
        <v>32</v>
      </c>
      <c r="BO24" s="8">
        <f t="shared" si="24"/>
        <v>32</v>
      </c>
      <c r="BP24" s="139">
        <f t="shared" si="25"/>
        <v>-32</v>
      </c>
      <c r="BQ24" s="139">
        <f t="shared" si="26"/>
        <v>-32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980</v>
      </c>
      <c r="G25" s="16">
        <f>'[3]11'!G27</f>
        <v>0</v>
      </c>
      <c r="H25" s="17">
        <f t="shared" si="27"/>
        <v>1300</v>
      </c>
      <c r="I25" s="15">
        <f>'[3]11'!J27</f>
        <v>320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551.32000000000005</v>
      </c>
      <c r="N25" s="16">
        <f>'[3]11'!O27</f>
        <v>0</v>
      </c>
      <c r="O25" s="17">
        <f t="shared" si="28"/>
        <v>871.32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551.32000000000005</v>
      </c>
      <c r="V25" s="16">
        <f t="shared" si="29"/>
        <v>0</v>
      </c>
      <c r="W25" s="17">
        <f t="shared" si="30"/>
        <v>871.32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551.32000000000005</v>
      </c>
      <c r="AQ25" s="8">
        <f t="shared" si="31"/>
        <v>0</v>
      </c>
      <c r="AR25" s="8">
        <f t="shared" si="18"/>
        <v>807.32</v>
      </c>
      <c r="AW25" s="200">
        <v>32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 s="8">
        <f t="shared" si="19"/>
        <v>32</v>
      </c>
      <c r="BD25" s="200">
        <v>32</v>
      </c>
      <c r="BE25" s="200">
        <v>0</v>
      </c>
      <c r="BF25" s="200">
        <v>0</v>
      </c>
      <c r="BG25" s="200">
        <v>0</v>
      </c>
      <c r="BH25" s="200">
        <v>0</v>
      </c>
      <c r="BI25" s="200">
        <v>0</v>
      </c>
      <c r="BJ25" s="8">
        <f t="shared" si="20"/>
        <v>32</v>
      </c>
      <c r="BL25" s="8">
        <f t="shared" si="21"/>
        <v>0</v>
      </c>
      <c r="BM25" s="8">
        <f t="shared" si="22"/>
        <v>0</v>
      </c>
      <c r="BN25" s="8">
        <f t="shared" si="23"/>
        <v>32</v>
      </c>
      <c r="BO25" s="8">
        <f t="shared" si="24"/>
        <v>32</v>
      </c>
      <c r="BP25" s="139">
        <f t="shared" si="25"/>
        <v>-32</v>
      </c>
      <c r="BQ25" s="139">
        <f t="shared" si="26"/>
        <v>-32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980</v>
      </c>
      <c r="G26" s="16">
        <f>'[3]11'!G28</f>
        <v>0</v>
      </c>
      <c r="H26" s="17">
        <f t="shared" si="27"/>
        <v>1300</v>
      </c>
      <c r="I26" s="15">
        <f>'[3]11'!J28</f>
        <v>320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550</v>
      </c>
      <c r="N26" s="16">
        <f>'[3]11'!O28</f>
        <v>0</v>
      </c>
      <c r="O26" s="17">
        <f t="shared" si="28"/>
        <v>870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550</v>
      </c>
      <c r="V26" s="16">
        <f t="shared" si="29"/>
        <v>0</v>
      </c>
      <c r="W26" s="17">
        <f t="shared" si="30"/>
        <v>870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550</v>
      </c>
      <c r="AQ26" s="8">
        <f t="shared" si="31"/>
        <v>0</v>
      </c>
      <c r="AR26" s="8">
        <f t="shared" si="18"/>
        <v>806</v>
      </c>
      <c r="AW26" s="200">
        <v>32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 s="8">
        <f t="shared" si="19"/>
        <v>32</v>
      </c>
      <c r="BD26" s="200">
        <v>32</v>
      </c>
      <c r="BE26" s="200">
        <v>0</v>
      </c>
      <c r="BF26" s="200">
        <v>0</v>
      </c>
      <c r="BG26" s="200">
        <v>0</v>
      </c>
      <c r="BH26" s="200">
        <v>0</v>
      </c>
      <c r="BI26" s="200">
        <v>0</v>
      </c>
      <c r="BJ26" s="8">
        <f t="shared" si="20"/>
        <v>32</v>
      </c>
      <c r="BL26" s="8">
        <f t="shared" si="21"/>
        <v>0</v>
      </c>
      <c r="BM26" s="8">
        <f t="shared" si="22"/>
        <v>0</v>
      </c>
      <c r="BN26" s="8">
        <f t="shared" si="23"/>
        <v>32</v>
      </c>
      <c r="BO26" s="8">
        <f t="shared" si="24"/>
        <v>32</v>
      </c>
      <c r="BP26" s="139">
        <f t="shared" si="25"/>
        <v>-32</v>
      </c>
      <c r="BQ26" s="139">
        <f t="shared" si="26"/>
        <v>-32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980</v>
      </c>
      <c r="G27" s="16">
        <f>'[3]11'!G29</f>
        <v>0</v>
      </c>
      <c r="H27" s="17">
        <f t="shared" si="27"/>
        <v>1300</v>
      </c>
      <c r="I27" s="15">
        <f>'[3]11'!J29</f>
        <v>320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551.32000000000005</v>
      </c>
      <c r="N27" s="16">
        <f>'[3]11'!O29</f>
        <v>0</v>
      </c>
      <c r="O27" s="17">
        <f t="shared" si="28"/>
        <v>871.32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551.32000000000005</v>
      </c>
      <c r="V27" s="16">
        <f t="shared" si="29"/>
        <v>0</v>
      </c>
      <c r="W27" s="17">
        <f t="shared" si="30"/>
        <v>871.32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551.32000000000005</v>
      </c>
      <c r="AQ27" s="8">
        <f t="shared" si="31"/>
        <v>0</v>
      </c>
      <c r="AR27" s="8">
        <f t="shared" si="18"/>
        <v>807.32</v>
      </c>
      <c r="AW27" s="200">
        <v>32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 s="8">
        <f t="shared" si="19"/>
        <v>32</v>
      </c>
      <c r="BD27" s="200">
        <v>32</v>
      </c>
      <c r="BE27" s="200">
        <v>0</v>
      </c>
      <c r="BF27" s="200">
        <v>0</v>
      </c>
      <c r="BG27" s="200">
        <v>0</v>
      </c>
      <c r="BH27" s="200">
        <v>0</v>
      </c>
      <c r="BI27" s="200">
        <v>0</v>
      </c>
      <c r="BJ27" s="8">
        <f t="shared" si="20"/>
        <v>32</v>
      </c>
      <c r="BL27" s="8">
        <f t="shared" si="21"/>
        <v>0</v>
      </c>
      <c r="BM27" s="8">
        <f t="shared" si="22"/>
        <v>0</v>
      </c>
      <c r="BN27" s="8">
        <f t="shared" si="23"/>
        <v>32</v>
      </c>
      <c r="BO27" s="8">
        <f t="shared" si="24"/>
        <v>32</v>
      </c>
      <c r="BP27" s="139">
        <f t="shared" si="25"/>
        <v>-32</v>
      </c>
      <c r="BQ27" s="139">
        <f t="shared" si="26"/>
        <v>-32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980</v>
      </c>
      <c r="G28" s="16">
        <f>'[3]11'!G30</f>
        <v>0</v>
      </c>
      <c r="H28" s="17">
        <f t="shared" si="27"/>
        <v>1300</v>
      </c>
      <c r="I28" s="15">
        <f>'[3]11'!J30</f>
        <v>320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540</v>
      </c>
      <c r="N28" s="16">
        <f>'[3]11'!O30</f>
        <v>0</v>
      </c>
      <c r="O28" s="17">
        <f t="shared" si="28"/>
        <v>860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540</v>
      </c>
      <c r="V28" s="16">
        <f t="shared" si="29"/>
        <v>0</v>
      </c>
      <c r="W28" s="17">
        <f t="shared" si="30"/>
        <v>860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540</v>
      </c>
      <c r="AQ28" s="8">
        <f t="shared" si="31"/>
        <v>0</v>
      </c>
      <c r="AR28" s="8">
        <f t="shared" si="18"/>
        <v>796</v>
      </c>
      <c r="AW28" s="200">
        <v>32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 s="8">
        <f t="shared" si="19"/>
        <v>32</v>
      </c>
      <c r="BD28" s="200">
        <v>32</v>
      </c>
      <c r="BE28" s="200">
        <v>0</v>
      </c>
      <c r="BF28" s="200">
        <v>0</v>
      </c>
      <c r="BG28" s="200">
        <v>0</v>
      </c>
      <c r="BH28" s="200">
        <v>0</v>
      </c>
      <c r="BI28" s="200">
        <v>0</v>
      </c>
      <c r="BJ28" s="8">
        <f t="shared" si="20"/>
        <v>32</v>
      </c>
      <c r="BL28" s="8">
        <f t="shared" si="21"/>
        <v>0</v>
      </c>
      <c r="BM28" s="8">
        <f t="shared" si="22"/>
        <v>0</v>
      </c>
      <c r="BN28" s="8">
        <f t="shared" si="23"/>
        <v>32</v>
      </c>
      <c r="BO28" s="8">
        <f t="shared" si="24"/>
        <v>32</v>
      </c>
      <c r="BP28" s="139">
        <f t="shared" si="25"/>
        <v>-32</v>
      </c>
      <c r="BQ28" s="139">
        <f t="shared" si="26"/>
        <v>-32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980</v>
      </c>
      <c r="G29" s="16">
        <f>'[3]11'!G31</f>
        <v>0</v>
      </c>
      <c r="H29" s="17">
        <f t="shared" si="27"/>
        <v>1300</v>
      </c>
      <c r="I29" s="15">
        <f>'[3]11'!J31</f>
        <v>320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518</v>
      </c>
      <c r="N29" s="16">
        <f>'[3]11'!O31</f>
        <v>0</v>
      </c>
      <c r="O29" s="17">
        <f t="shared" si="28"/>
        <v>838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518</v>
      </c>
      <c r="V29" s="16">
        <f t="shared" si="29"/>
        <v>0</v>
      </c>
      <c r="W29" s="17">
        <f t="shared" si="30"/>
        <v>838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518</v>
      </c>
      <c r="AQ29" s="8">
        <f t="shared" si="31"/>
        <v>0</v>
      </c>
      <c r="AR29" s="8">
        <f t="shared" si="18"/>
        <v>774</v>
      </c>
      <c r="AW29" s="200">
        <v>32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 s="8">
        <f t="shared" si="19"/>
        <v>32</v>
      </c>
      <c r="BD29" s="200">
        <v>32</v>
      </c>
      <c r="BE29" s="200">
        <v>0</v>
      </c>
      <c r="BF29" s="200">
        <v>0</v>
      </c>
      <c r="BG29" s="200">
        <v>0</v>
      </c>
      <c r="BH29" s="200">
        <v>0</v>
      </c>
      <c r="BI29" s="200">
        <v>0</v>
      </c>
      <c r="BJ29" s="8">
        <f t="shared" si="20"/>
        <v>32</v>
      </c>
      <c r="BL29" s="8">
        <f t="shared" si="21"/>
        <v>0</v>
      </c>
      <c r="BM29" s="8">
        <f t="shared" si="22"/>
        <v>0</v>
      </c>
      <c r="BN29" s="8">
        <f t="shared" si="23"/>
        <v>32</v>
      </c>
      <c r="BO29" s="8">
        <f t="shared" si="24"/>
        <v>32</v>
      </c>
      <c r="BP29" s="139">
        <f t="shared" si="25"/>
        <v>-32</v>
      </c>
      <c r="BQ29" s="139">
        <f t="shared" si="26"/>
        <v>-32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980</v>
      </c>
      <c r="G30" s="16">
        <f>'[3]11'!G32</f>
        <v>0</v>
      </c>
      <c r="H30" s="17">
        <f t="shared" si="27"/>
        <v>1300</v>
      </c>
      <c r="I30" s="15">
        <f>'[3]11'!J32</f>
        <v>320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485</v>
      </c>
      <c r="N30" s="16">
        <f>'[3]11'!O32</f>
        <v>0</v>
      </c>
      <c r="O30" s="17">
        <f t="shared" si="28"/>
        <v>805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485</v>
      </c>
      <c r="V30" s="16">
        <f t="shared" si="29"/>
        <v>0</v>
      </c>
      <c r="W30" s="17">
        <f t="shared" si="30"/>
        <v>805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485</v>
      </c>
      <c r="AQ30" s="8">
        <f t="shared" si="31"/>
        <v>0</v>
      </c>
      <c r="AR30" s="8">
        <f t="shared" si="18"/>
        <v>741</v>
      </c>
      <c r="AW30" s="200">
        <v>32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 s="8">
        <f t="shared" si="19"/>
        <v>32</v>
      </c>
      <c r="BD30" s="200">
        <v>32</v>
      </c>
      <c r="BE30" s="200">
        <v>0</v>
      </c>
      <c r="BF30" s="200">
        <v>0</v>
      </c>
      <c r="BG30" s="200">
        <v>0</v>
      </c>
      <c r="BH30" s="200">
        <v>0</v>
      </c>
      <c r="BI30" s="200">
        <v>0</v>
      </c>
      <c r="BJ30" s="8">
        <f t="shared" si="20"/>
        <v>32</v>
      </c>
      <c r="BL30" s="8">
        <f t="shared" si="21"/>
        <v>0</v>
      </c>
      <c r="BM30" s="8">
        <f t="shared" si="22"/>
        <v>0</v>
      </c>
      <c r="BN30" s="8">
        <f t="shared" si="23"/>
        <v>32</v>
      </c>
      <c r="BO30" s="8">
        <f t="shared" si="24"/>
        <v>32</v>
      </c>
      <c r="BP30" s="139">
        <f t="shared" si="25"/>
        <v>-32</v>
      </c>
      <c r="BQ30" s="139">
        <f t="shared" si="26"/>
        <v>-32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980</v>
      </c>
      <c r="G31" s="16">
        <f>'[3]11'!G33</f>
        <v>0</v>
      </c>
      <c r="H31" s="17">
        <f t="shared" si="27"/>
        <v>1300</v>
      </c>
      <c r="I31" s="15">
        <f>'[3]11'!J33</f>
        <v>320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450</v>
      </c>
      <c r="N31" s="16">
        <f>'[3]11'!O33</f>
        <v>0</v>
      </c>
      <c r="O31" s="17">
        <f t="shared" si="28"/>
        <v>770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450</v>
      </c>
      <c r="V31" s="16">
        <f t="shared" si="29"/>
        <v>0</v>
      </c>
      <c r="W31" s="17">
        <f t="shared" si="30"/>
        <v>770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450</v>
      </c>
      <c r="AQ31" s="8">
        <f t="shared" si="31"/>
        <v>0</v>
      </c>
      <c r="AR31" s="8">
        <f t="shared" si="18"/>
        <v>706</v>
      </c>
      <c r="AW31" s="200">
        <v>32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 s="8">
        <f t="shared" si="19"/>
        <v>32</v>
      </c>
      <c r="BD31" s="200">
        <v>32</v>
      </c>
      <c r="BE31" s="200">
        <v>0</v>
      </c>
      <c r="BF31" s="200">
        <v>0</v>
      </c>
      <c r="BG31" s="200">
        <v>0</v>
      </c>
      <c r="BH31" s="200">
        <v>0</v>
      </c>
      <c r="BI31" s="200">
        <v>0</v>
      </c>
      <c r="BJ31" s="8">
        <f t="shared" si="20"/>
        <v>32</v>
      </c>
      <c r="BL31" s="8">
        <f t="shared" si="21"/>
        <v>0</v>
      </c>
      <c r="BM31" s="8">
        <f t="shared" si="22"/>
        <v>0</v>
      </c>
      <c r="BN31" s="8">
        <f t="shared" si="23"/>
        <v>32</v>
      </c>
      <c r="BO31" s="8">
        <f t="shared" si="24"/>
        <v>32</v>
      </c>
      <c r="BP31" s="139">
        <f t="shared" si="25"/>
        <v>-32</v>
      </c>
      <c r="BQ31" s="139">
        <f t="shared" si="26"/>
        <v>-32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980</v>
      </c>
      <c r="G32" s="16">
        <f>'[3]11'!G34</f>
        <v>0</v>
      </c>
      <c r="H32" s="17">
        <f t="shared" si="27"/>
        <v>1300</v>
      </c>
      <c r="I32" s="15">
        <f>'[3]11'!J34</f>
        <v>320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457</v>
      </c>
      <c r="N32" s="16">
        <f>'[3]11'!O34</f>
        <v>0</v>
      </c>
      <c r="O32" s="17">
        <f t="shared" si="28"/>
        <v>777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457</v>
      </c>
      <c r="V32" s="16">
        <f t="shared" si="29"/>
        <v>0</v>
      </c>
      <c r="W32" s="17">
        <f t="shared" si="30"/>
        <v>777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457</v>
      </c>
      <c r="AQ32" s="8">
        <f t="shared" si="31"/>
        <v>0</v>
      </c>
      <c r="AR32" s="8">
        <f t="shared" si="18"/>
        <v>713</v>
      </c>
      <c r="AW32" s="200">
        <v>32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 s="8">
        <f t="shared" si="19"/>
        <v>32</v>
      </c>
      <c r="BD32" s="200">
        <v>32</v>
      </c>
      <c r="BE32" s="200">
        <v>0</v>
      </c>
      <c r="BF32" s="200">
        <v>0</v>
      </c>
      <c r="BG32" s="200">
        <v>0</v>
      </c>
      <c r="BH32" s="200">
        <v>0</v>
      </c>
      <c r="BI32" s="200">
        <v>0</v>
      </c>
      <c r="BJ32" s="8">
        <f t="shared" si="20"/>
        <v>32</v>
      </c>
      <c r="BL32" s="8">
        <f t="shared" si="21"/>
        <v>0</v>
      </c>
      <c r="BM32" s="8">
        <f t="shared" si="22"/>
        <v>0</v>
      </c>
      <c r="BN32" s="8">
        <f t="shared" si="23"/>
        <v>32</v>
      </c>
      <c r="BO32" s="8">
        <f t="shared" si="24"/>
        <v>32</v>
      </c>
      <c r="BP32" s="139">
        <f t="shared" si="25"/>
        <v>-32</v>
      </c>
      <c r="BQ32" s="139">
        <f t="shared" si="26"/>
        <v>-32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980</v>
      </c>
      <c r="G33" s="16">
        <f>'[3]11'!G35</f>
        <v>0</v>
      </c>
      <c r="H33" s="17">
        <f t="shared" si="27"/>
        <v>1300</v>
      </c>
      <c r="I33" s="15">
        <f>'[3]11'!J35</f>
        <v>320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441</v>
      </c>
      <c r="N33" s="16">
        <f>'[3]11'!O35</f>
        <v>0</v>
      </c>
      <c r="O33" s="17">
        <f t="shared" si="28"/>
        <v>761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441</v>
      </c>
      <c r="V33" s="16">
        <f t="shared" si="29"/>
        <v>0</v>
      </c>
      <c r="W33" s="17">
        <f t="shared" si="30"/>
        <v>761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441</v>
      </c>
      <c r="AQ33" s="8">
        <f t="shared" si="31"/>
        <v>0</v>
      </c>
      <c r="AR33" s="8">
        <f t="shared" si="18"/>
        <v>697</v>
      </c>
      <c r="AW33" s="200">
        <v>32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 s="8">
        <f t="shared" si="19"/>
        <v>32</v>
      </c>
      <c r="BD33" s="200">
        <v>32</v>
      </c>
      <c r="BE33" s="200">
        <v>0</v>
      </c>
      <c r="BF33" s="200">
        <v>0</v>
      </c>
      <c r="BG33" s="200">
        <v>0</v>
      </c>
      <c r="BH33" s="200">
        <v>0</v>
      </c>
      <c r="BI33" s="200">
        <v>0</v>
      </c>
      <c r="BJ33" s="8">
        <f t="shared" si="20"/>
        <v>32</v>
      </c>
      <c r="BL33" s="8">
        <f t="shared" si="21"/>
        <v>0</v>
      </c>
      <c r="BM33" s="8">
        <f t="shared" si="22"/>
        <v>0</v>
      </c>
      <c r="BN33" s="8">
        <f t="shared" si="23"/>
        <v>32</v>
      </c>
      <c r="BO33" s="8">
        <f t="shared" si="24"/>
        <v>32</v>
      </c>
      <c r="BP33" s="139">
        <f t="shared" si="25"/>
        <v>-32</v>
      </c>
      <c r="BQ33" s="139">
        <f t="shared" si="26"/>
        <v>-32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980</v>
      </c>
      <c r="G34" s="16">
        <f>'[3]11'!G36</f>
        <v>0</v>
      </c>
      <c r="H34" s="17">
        <f t="shared" si="27"/>
        <v>1300</v>
      </c>
      <c r="I34" s="15">
        <f>'[3]11'!J36</f>
        <v>320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441</v>
      </c>
      <c r="N34" s="16">
        <f>'[3]11'!O36</f>
        <v>0</v>
      </c>
      <c r="O34" s="17">
        <f t="shared" si="28"/>
        <v>761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441</v>
      </c>
      <c r="V34" s="16">
        <f t="shared" si="29"/>
        <v>0</v>
      </c>
      <c r="W34" s="17">
        <f t="shared" si="30"/>
        <v>761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441</v>
      </c>
      <c r="AQ34" s="8">
        <f t="shared" si="31"/>
        <v>0</v>
      </c>
      <c r="AR34" s="8">
        <f t="shared" si="18"/>
        <v>697</v>
      </c>
      <c r="AW34" s="200">
        <v>32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 s="8">
        <f t="shared" si="19"/>
        <v>32</v>
      </c>
      <c r="BD34" s="200">
        <v>32</v>
      </c>
      <c r="BE34" s="200">
        <v>0</v>
      </c>
      <c r="BF34" s="200">
        <v>0</v>
      </c>
      <c r="BG34" s="200">
        <v>0</v>
      </c>
      <c r="BH34" s="200">
        <v>0</v>
      </c>
      <c r="BI34" s="200">
        <v>0</v>
      </c>
      <c r="BJ34" s="8">
        <f t="shared" si="20"/>
        <v>32</v>
      </c>
      <c r="BL34" s="8">
        <f t="shared" si="21"/>
        <v>0</v>
      </c>
      <c r="BM34" s="8">
        <f t="shared" si="22"/>
        <v>0</v>
      </c>
      <c r="BN34" s="8">
        <f t="shared" si="23"/>
        <v>32</v>
      </c>
      <c r="BO34" s="8">
        <f t="shared" si="24"/>
        <v>32</v>
      </c>
      <c r="BP34" s="139">
        <f t="shared" si="25"/>
        <v>-32</v>
      </c>
      <c r="BQ34" s="139">
        <f t="shared" si="26"/>
        <v>-32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980</v>
      </c>
      <c r="G35" s="16">
        <f>'[3]11'!G37</f>
        <v>0</v>
      </c>
      <c r="H35" s="17">
        <f t="shared" si="27"/>
        <v>1300</v>
      </c>
      <c r="I35" s="15">
        <f>'[3]11'!J37</f>
        <v>320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441</v>
      </c>
      <c r="N35" s="16">
        <f>'[3]11'!O37</f>
        <v>0</v>
      </c>
      <c r="O35" s="17">
        <f t="shared" si="28"/>
        <v>761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441</v>
      </c>
      <c r="V35" s="16">
        <f t="shared" si="29"/>
        <v>0</v>
      </c>
      <c r="W35" s="17">
        <f t="shared" si="30"/>
        <v>761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441</v>
      </c>
      <c r="AQ35" s="8">
        <f t="shared" si="31"/>
        <v>0</v>
      </c>
      <c r="AR35" s="8">
        <f t="shared" si="18"/>
        <v>697</v>
      </c>
      <c r="AW35" s="200">
        <v>32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 s="8">
        <f t="shared" si="19"/>
        <v>32</v>
      </c>
      <c r="BD35" s="200">
        <v>32</v>
      </c>
      <c r="BE35" s="200">
        <v>0</v>
      </c>
      <c r="BF35" s="200">
        <v>0</v>
      </c>
      <c r="BG35" s="200">
        <v>0</v>
      </c>
      <c r="BH35" s="200">
        <v>0</v>
      </c>
      <c r="BI35" s="200">
        <v>0</v>
      </c>
      <c r="BJ35" s="8">
        <f t="shared" si="20"/>
        <v>32</v>
      </c>
      <c r="BL35" s="8">
        <f t="shared" si="21"/>
        <v>0</v>
      </c>
      <c r="BM35" s="8">
        <f t="shared" si="22"/>
        <v>0</v>
      </c>
      <c r="BN35" s="8">
        <f t="shared" si="23"/>
        <v>32</v>
      </c>
      <c r="BO35" s="8">
        <f t="shared" si="24"/>
        <v>32</v>
      </c>
      <c r="BP35" s="139">
        <f t="shared" si="25"/>
        <v>-32</v>
      </c>
      <c r="BQ35" s="139">
        <f t="shared" si="26"/>
        <v>-32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980</v>
      </c>
      <c r="G36" s="16">
        <f>'[3]11'!G38</f>
        <v>0</v>
      </c>
      <c r="H36" s="17">
        <f t="shared" si="27"/>
        <v>1300</v>
      </c>
      <c r="I36" s="15">
        <f>'[3]11'!J38</f>
        <v>320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441</v>
      </c>
      <c r="N36" s="16">
        <f>'[3]11'!O38</f>
        <v>0</v>
      </c>
      <c r="O36" s="17">
        <f t="shared" si="28"/>
        <v>761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441</v>
      </c>
      <c r="V36" s="16">
        <f t="shared" si="29"/>
        <v>0</v>
      </c>
      <c r="W36" s="17">
        <f t="shared" si="30"/>
        <v>761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441</v>
      </c>
      <c r="AQ36" s="8">
        <f t="shared" si="31"/>
        <v>0</v>
      </c>
      <c r="AR36" s="8">
        <f t="shared" si="18"/>
        <v>697</v>
      </c>
      <c r="AW36" s="200">
        <v>32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 s="8">
        <f t="shared" si="19"/>
        <v>32</v>
      </c>
      <c r="BD36" s="200">
        <v>32</v>
      </c>
      <c r="BE36" s="200">
        <v>0</v>
      </c>
      <c r="BF36" s="200">
        <v>0</v>
      </c>
      <c r="BG36" s="200">
        <v>0</v>
      </c>
      <c r="BH36" s="200">
        <v>0</v>
      </c>
      <c r="BI36" s="200">
        <v>0</v>
      </c>
      <c r="BJ36" s="8">
        <f t="shared" si="20"/>
        <v>32</v>
      </c>
      <c r="BL36" s="8">
        <f t="shared" si="21"/>
        <v>0</v>
      </c>
      <c r="BM36" s="8">
        <f t="shared" si="22"/>
        <v>0</v>
      </c>
      <c r="BN36" s="8">
        <f t="shared" si="23"/>
        <v>32</v>
      </c>
      <c r="BO36" s="8">
        <f t="shared" si="24"/>
        <v>32</v>
      </c>
      <c r="BP36" s="139">
        <f t="shared" si="25"/>
        <v>-32</v>
      </c>
      <c r="BQ36" s="139">
        <f t="shared" si="26"/>
        <v>-32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980</v>
      </c>
      <c r="G37" s="16">
        <f>'[3]11'!G39</f>
        <v>0</v>
      </c>
      <c r="H37" s="17">
        <f t="shared" si="27"/>
        <v>1300</v>
      </c>
      <c r="I37" s="15">
        <f>'[3]11'!J39</f>
        <v>320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441</v>
      </c>
      <c r="N37" s="16">
        <f>'[3]11'!O39</f>
        <v>0</v>
      </c>
      <c r="O37" s="17">
        <f t="shared" si="28"/>
        <v>761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441</v>
      </c>
      <c r="V37" s="16">
        <f t="shared" si="29"/>
        <v>0</v>
      </c>
      <c r="W37" s="17">
        <f t="shared" si="30"/>
        <v>761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441</v>
      </c>
      <c r="AQ37" s="8">
        <f t="shared" si="31"/>
        <v>0</v>
      </c>
      <c r="AR37" s="8">
        <f t="shared" si="18"/>
        <v>697</v>
      </c>
      <c r="AW37" s="200">
        <v>32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 s="8">
        <f t="shared" si="19"/>
        <v>32</v>
      </c>
      <c r="BD37" s="200">
        <v>32</v>
      </c>
      <c r="BE37" s="200">
        <v>0</v>
      </c>
      <c r="BF37" s="200">
        <v>0</v>
      </c>
      <c r="BG37" s="200">
        <v>0</v>
      </c>
      <c r="BH37" s="200">
        <v>0</v>
      </c>
      <c r="BI37" s="200">
        <v>0</v>
      </c>
      <c r="BJ37" s="8">
        <f t="shared" si="20"/>
        <v>32</v>
      </c>
      <c r="BL37" s="8">
        <f t="shared" si="21"/>
        <v>0</v>
      </c>
      <c r="BM37" s="8">
        <f t="shared" si="22"/>
        <v>0</v>
      </c>
      <c r="BN37" s="8">
        <f t="shared" si="23"/>
        <v>32</v>
      </c>
      <c r="BO37" s="8">
        <f t="shared" si="24"/>
        <v>32</v>
      </c>
      <c r="BP37" s="139">
        <f t="shared" si="25"/>
        <v>-32</v>
      </c>
      <c r="BQ37" s="139">
        <f t="shared" si="26"/>
        <v>-32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980</v>
      </c>
      <c r="G38" s="16">
        <f>'[3]11'!G40</f>
        <v>0</v>
      </c>
      <c r="H38" s="17">
        <f t="shared" si="27"/>
        <v>1300</v>
      </c>
      <c r="I38" s="15">
        <f>'[3]11'!J40</f>
        <v>320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441</v>
      </c>
      <c r="N38" s="16">
        <f>'[3]11'!O40</f>
        <v>0</v>
      </c>
      <c r="O38" s="17">
        <f t="shared" si="28"/>
        <v>761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441</v>
      </c>
      <c r="V38" s="16">
        <f t="shared" si="29"/>
        <v>0</v>
      </c>
      <c r="W38" s="17">
        <f t="shared" si="30"/>
        <v>761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441</v>
      </c>
      <c r="AQ38" s="8">
        <f t="shared" si="31"/>
        <v>0</v>
      </c>
      <c r="AR38" s="8">
        <f t="shared" si="18"/>
        <v>697</v>
      </c>
      <c r="AW38" s="200">
        <v>32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 s="8">
        <f t="shared" si="19"/>
        <v>32</v>
      </c>
      <c r="BD38" s="200">
        <v>32</v>
      </c>
      <c r="BE38" s="200">
        <v>0</v>
      </c>
      <c r="BF38" s="200">
        <v>0</v>
      </c>
      <c r="BG38" s="200">
        <v>0</v>
      </c>
      <c r="BH38" s="200">
        <v>0</v>
      </c>
      <c r="BI38" s="200">
        <v>0</v>
      </c>
      <c r="BJ38" s="8">
        <f t="shared" si="20"/>
        <v>32</v>
      </c>
      <c r="BL38" s="8">
        <f t="shared" si="21"/>
        <v>0</v>
      </c>
      <c r="BM38" s="8">
        <f t="shared" si="22"/>
        <v>0</v>
      </c>
      <c r="BN38" s="8">
        <f t="shared" si="23"/>
        <v>32</v>
      </c>
      <c r="BO38" s="8">
        <f t="shared" si="24"/>
        <v>32</v>
      </c>
      <c r="BP38" s="139">
        <f t="shared" si="25"/>
        <v>-32</v>
      </c>
      <c r="BQ38" s="139">
        <f t="shared" si="26"/>
        <v>-32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980</v>
      </c>
      <c r="G39" s="16">
        <f>'[3]11'!G41</f>
        <v>0</v>
      </c>
      <c r="H39" s="17">
        <f t="shared" si="27"/>
        <v>1300</v>
      </c>
      <c r="I39" s="15">
        <f>'[3]11'!J41</f>
        <v>320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441</v>
      </c>
      <c r="N39" s="16">
        <f>'[3]11'!O41</f>
        <v>0</v>
      </c>
      <c r="O39" s="17">
        <f t="shared" si="28"/>
        <v>761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441</v>
      </c>
      <c r="V39" s="16">
        <f t="shared" si="29"/>
        <v>0</v>
      </c>
      <c r="W39" s="17">
        <f t="shared" si="30"/>
        <v>761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441</v>
      </c>
      <c r="AQ39" s="8">
        <f t="shared" si="31"/>
        <v>0</v>
      </c>
      <c r="AR39" s="8">
        <f t="shared" si="18"/>
        <v>697</v>
      </c>
      <c r="AW39" s="200">
        <v>32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 s="8">
        <f t="shared" si="19"/>
        <v>32</v>
      </c>
      <c r="BD39" s="200">
        <v>32</v>
      </c>
      <c r="BE39" s="200">
        <v>0</v>
      </c>
      <c r="BF39" s="200">
        <v>0</v>
      </c>
      <c r="BG39" s="200">
        <v>0</v>
      </c>
      <c r="BH39" s="200">
        <v>0</v>
      </c>
      <c r="BI39" s="200">
        <v>0</v>
      </c>
      <c r="BJ39" s="8">
        <f t="shared" si="20"/>
        <v>32</v>
      </c>
      <c r="BL39" s="8">
        <f t="shared" si="21"/>
        <v>0</v>
      </c>
      <c r="BM39" s="8">
        <f t="shared" si="22"/>
        <v>0</v>
      </c>
      <c r="BN39" s="8">
        <f t="shared" si="23"/>
        <v>32</v>
      </c>
      <c r="BO39" s="8">
        <f t="shared" si="24"/>
        <v>32</v>
      </c>
      <c r="BP39" s="139">
        <f t="shared" si="25"/>
        <v>-32</v>
      </c>
      <c r="BQ39" s="139">
        <f t="shared" si="26"/>
        <v>-32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980</v>
      </c>
      <c r="G40" s="16">
        <f>'[3]11'!G42</f>
        <v>0</v>
      </c>
      <c r="H40" s="17">
        <f t="shared" si="27"/>
        <v>1300</v>
      </c>
      <c r="I40" s="15">
        <f>'[3]11'!J42</f>
        <v>320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441</v>
      </c>
      <c r="N40" s="16">
        <f>'[3]11'!O42</f>
        <v>0</v>
      </c>
      <c r="O40" s="17">
        <f t="shared" si="28"/>
        <v>761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441</v>
      </c>
      <c r="V40" s="16">
        <f t="shared" si="29"/>
        <v>0</v>
      </c>
      <c r="W40" s="17">
        <f t="shared" si="30"/>
        <v>761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441</v>
      </c>
      <c r="AQ40" s="8">
        <f t="shared" si="31"/>
        <v>0</v>
      </c>
      <c r="AR40" s="8">
        <f t="shared" si="18"/>
        <v>697</v>
      </c>
      <c r="AW40" s="200">
        <v>32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 s="8">
        <f t="shared" si="19"/>
        <v>32</v>
      </c>
      <c r="BD40" s="200">
        <v>32</v>
      </c>
      <c r="BE40" s="200">
        <v>0</v>
      </c>
      <c r="BF40" s="200">
        <v>0</v>
      </c>
      <c r="BG40" s="200">
        <v>0</v>
      </c>
      <c r="BH40" s="200">
        <v>0</v>
      </c>
      <c r="BI40" s="200">
        <v>0</v>
      </c>
      <c r="BJ40" s="8">
        <f t="shared" si="20"/>
        <v>32</v>
      </c>
      <c r="BL40" s="8">
        <f t="shared" si="21"/>
        <v>0</v>
      </c>
      <c r="BM40" s="8">
        <f t="shared" si="22"/>
        <v>0</v>
      </c>
      <c r="BN40" s="8">
        <f t="shared" si="23"/>
        <v>32</v>
      </c>
      <c r="BO40" s="8">
        <f t="shared" si="24"/>
        <v>32</v>
      </c>
      <c r="BP40" s="139">
        <f t="shared" si="25"/>
        <v>-32</v>
      </c>
      <c r="BQ40" s="139">
        <f t="shared" si="26"/>
        <v>-32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980</v>
      </c>
      <c r="G41" s="16">
        <f>'[3]11'!G43</f>
        <v>0</v>
      </c>
      <c r="H41" s="17">
        <f t="shared" si="27"/>
        <v>1300</v>
      </c>
      <c r="I41" s="15">
        <f>'[3]11'!J43</f>
        <v>320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441</v>
      </c>
      <c r="N41" s="16">
        <f>'[3]11'!O43</f>
        <v>0</v>
      </c>
      <c r="O41" s="17">
        <f t="shared" si="28"/>
        <v>761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441</v>
      </c>
      <c r="V41" s="16">
        <f t="shared" si="29"/>
        <v>0</v>
      </c>
      <c r="W41" s="17">
        <f t="shared" si="30"/>
        <v>761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441</v>
      </c>
      <c r="AQ41" s="8">
        <f t="shared" si="31"/>
        <v>0</v>
      </c>
      <c r="AR41" s="8">
        <f t="shared" si="18"/>
        <v>697</v>
      </c>
      <c r="AW41" s="200">
        <v>32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 s="8">
        <f t="shared" si="19"/>
        <v>32</v>
      </c>
      <c r="BD41" s="200">
        <v>32</v>
      </c>
      <c r="BE41" s="200">
        <v>0</v>
      </c>
      <c r="BF41" s="200">
        <v>0</v>
      </c>
      <c r="BG41" s="200">
        <v>0</v>
      </c>
      <c r="BH41" s="200">
        <v>0</v>
      </c>
      <c r="BI41" s="200">
        <v>0</v>
      </c>
      <c r="BJ41" s="8">
        <f t="shared" si="20"/>
        <v>32</v>
      </c>
      <c r="BL41" s="8">
        <f t="shared" si="21"/>
        <v>0</v>
      </c>
      <c r="BM41" s="8">
        <f t="shared" si="22"/>
        <v>0</v>
      </c>
      <c r="BN41" s="8">
        <f t="shared" si="23"/>
        <v>32</v>
      </c>
      <c r="BO41" s="8">
        <f t="shared" si="24"/>
        <v>32</v>
      </c>
      <c r="BP41" s="139">
        <f t="shared" si="25"/>
        <v>-32</v>
      </c>
      <c r="BQ41" s="139">
        <f t="shared" si="26"/>
        <v>-32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980</v>
      </c>
      <c r="G42" s="16">
        <f>'[3]11'!G44</f>
        <v>0</v>
      </c>
      <c r="H42" s="17">
        <f t="shared" si="27"/>
        <v>1300</v>
      </c>
      <c r="I42" s="15">
        <f>'[3]11'!J44</f>
        <v>320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441</v>
      </c>
      <c r="N42" s="16">
        <f>'[3]11'!O44</f>
        <v>0</v>
      </c>
      <c r="O42" s="17">
        <f t="shared" si="28"/>
        <v>761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441</v>
      </c>
      <c r="V42" s="16">
        <f t="shared" si="29"/>
        <v>0</v>
      </c>
      <c r="W42" s="17">
        <f t="shared" si="30"/>
        <v>761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441</v>
      </c>
      <c r="AQ42" s="8">
        <f t="shared" si="31"/>
        <v>0</v>
      </c>
      <c r="AR42" s="8">
        <f t="shared" si="18"/>
        <v>697</v>
      </c>
      <c r="AW42" s="200">
        <v>32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 s="8">
        <f t="shared" si="19"/>
        <v>32</v>
      </c>
      <c r="BD42" s="200">
        <v>32</v>
      </c>
      <c r="BE42" s="200">
        <v>0</v>
      </c>
      <c r="BF42" s="200">
        <v>0</v>
      </c>
      <c r="BG42" s="200">
        <v>0</v>
      </c>
      <c r="BH42" s="200">
        <v>0</v>
      </c>
      <c r="BI42" s="200">
        <v>0</v>
      </c>
      <c r="BJ42" s="8">
        <f t="shared" si="20"/>
        <v>32</v>
      </c>
      <c r="BL42" s="8">
        <f t="shared" si="21"/>
        <v>0</v>
      </c>
      <c r="BM42" s="8">
        <f t="shared" si="22"/>
        <v>0</v>
      </c>
      <c r="BN42" s="8">
        <f t="shared" si="23"/>
        <v>32</v>
      </c>
      <c r="BO42" s="8">
        <f t="shared" si="24"/>
        <v>32</v>
      </c>
      <c r="BP42" s="139">
        <f t="shared" si="25"/>
        <v>-32</v>
      </c>
      <c r="BQ42" s="139">
        <f t="shared" si="26"/>
        <v>-32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960</v>
      </c>
      <c r="G43" s="16">
        <f>'[3]11'!G45</f>
        <v>0</v>
      </c>
      <c r="H43" s="17">
        <f t="shared" si="27"/>
        <v>1280</v>
      </c>
      <c r="I43" s="15">
        <f>'[3]11'!J45</f>
        <v>320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441</v>
      </c>
      <c r="N43" s="16">
        <f>'[3]11'!O45</f>
        <v>0</v>
      </c>
      <c r="O43" s="17">
        <f t="shared" si="28"/>
        <v>761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441</v>
      </c>
      <c r="V43" s="16">
        <f t="shared" si="29"/>
        <v>0</v>
      </c>
      <c r="W43" s="17">
        <f t="shared" si="30"/>
        <v>761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441</v>
      </c>
      <c r="AQ43" s="8">
        <f t="shared" si="31"/>
        <v>0</v>
      </c>
      <c r="AR43" s="8">
        <f t="shared" si="18"/>
        <v>697</v>
      </c>
      <c r="AW43" s="200">
        <v>32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 s="8">
        <f t="shared" si="19"/>
        <v>32</v>
      </c>
      <c r="BD43" s="200">
        <v>32</v>
      </c>
      <c r="BE43" s="200">
        <v>0</v>
      </c>
      <c r="BF43" s="200">
        <v>0</v>
      </c>
      <c r="BG43" s="200">
        <v>0</v>
      </c>
      <c r="BH43" s="200">
        <v>0</v>
      </c>
      <c r="BI43" s="200">
        <v>0</v>
      </c>
      <c r="BJ43" s="8">
        <f t="shared" si="20"/>
        <v>32</v>
      </c>
      <c r="BL43" s="8">
        <f t="shared" si="21"/>
        <v>0</v>
      </c>
      <c r="BM43" s="8">
        <f t="shared" si="22"/>
        <v>0</v>
      </c>
      <c r="BN43" s="8">
        <f t="shared" si="23"/>
        <v>32</v>
      </c>
      <c r="BO43" s="8">
        <f t="shared" si="24"/>
        <v>32</v>
      </c>
      <c r="BP43" s="139">
        <f t="shared" si="25"/>
        <v>-32</v>
      </c>
      <c r="BQ43" s="139">
        <f t="shared" si="26"/>
        <v>-32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960</v>
      </c>
      <c r="G44" s="16">
        <f>'[3]11'!G46</f>
        <v>0</v>
      </c>
      <c r="H44" s="17">
        <f t="shared" si="27"/>
        <v>1280</v>
      </c>
      <c r="I44" s="15">
        <f>'[3]11'!J46</f>
        <v>320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441</v>
      </c>
      <c r="N44" s="16">
        <f>'[3]11'!O46</f>
        <v>0</v>
      </c>
      <c r="O44" s="17">
        <f t="shared" si="28"/>
        <v>761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441</v>
      </c>
      <c r="V44" s="16">
        <f t="shared" si="29"/>
        <v>0</v>
      </c>
      <c r="W44" s="17">
        <f t="shared" si="30"/>
        <v>761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441</v>
      </c>
      <c r="AQ44" s="8">
        <f t="shared" si="31"/>
        <v>0</v>
      </c>
      <c r="AR44" s="8">
        <f t="shared" si="18"/>
        <v>697</v>
      </c>
      <c r="AW44" s="200">
        <v>32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 s="8">
        <f t="shared" si="19"/>
        <v>32</v>
      </c>
      <c r="BD44" s="200">
        <v>32</v>
      </c>
      <c r="BE44" s="200">
        <v>0</v>
      </c>
      <c r="BF44" s="200">
        <v>0</v>
      </c>
      <c r="BG44" s="200">
        <v>0</v>
      </c>
      <c r="BH44" s="200">
        <v>0</v>
      </c>
      <c r="BI44" s="200">
        <v>0</v>
      </c>
      <c r="BJ44" s="8">
        <f t="shared" si="20"/>
        <v>32</v>
      </c>
      <c r="BL44" s="8">
        <f t="shared" si="21"/>
        <v>0</v>
      </c>
      <c r="BM44" s="8">
        <f t="shared" si="22"/>
        <v>0</v>
      </c>
      <c r="BN44" s="8">
        <f t="shared" si="23"/>
        <v>32</v>
      </c>
      <c r="BO44" s="8">
        <f t="shared" si="24"/>
        <v>32</v>
      </c>
      <c r="BP44" s="139">
        <f t="shared" si="25"/>
        <v>-32</v>
      </c>
      <c r="BQ44" s="139">
        <f t="shared" si="26"/>
        <v>-32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960</v>
      </c>
      <c r="G45" s="16">
        <f>'[3]11'!G47</f>
        <v>0</v>
      </c>
      <c r="H45" s="17">
        <f t="shared" si="27"/>
        <v>1280</v>
      </c>
      <c r="I45" s="15">
        <f>'[3]11'!J47</f>
        <v>320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450</v>
      </c>
      <c r="N45" s="16">
        <f>'[3]11'!O47</f>
        <v>0</v>
      </c>
      <c r="O45" s="17">
        <f t="shared" si="28"/>
        <v>770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450</v>
      </c>
      <c r="V45" s="16">
        <f t="shared" si="29"/>
        <v>0</v>
      </c>
      <c r="W45" s="17">
        <f t="shared" si="30"/>
        <v>770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450</v>
      </c>
      <c r="AQ45" s="8">
        <f t="shared" si="31"/>
        <v>0</v>
      </c>
      <c r="AR45" s="8">
        <f t="shared" si="18"/>
        <v>706</v>
      </c>
      <c r="AW45" s="200">
        <v>32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 s="8">
        <f t="shared" si="19"/>
        <v>32</v>
      </c>
      <c r="BD45" s="200">
        <v>32</v>
      </c>
      <c r="BE45" s="200">
        <v>0</v>
      </c>
      <c r="BF45" s="200">
        <v>0</v>
      </c>
      <c r="BG45" s="200">
        <v>0</v>
      </c>
      <c r="BH45" s="200">
        <v>0</v>
      </c>
      <c r="BI45" s="200">
        <v>0</v>
      </c>
      <c r="BJ45" s="8">
        <f t="shared" si="20"/>
        <v>32</v>
      </c>
      <c r="BL45" s="8">
        <f t="shared" si="21"/>
        <v>0</v>
      </c>
      <c r="BM45" s="8">
        <f t="shared" si="22"/>
        <v>0</v>
      </c>
      <c r="BN45" s="8">
        <f t="shared" si="23"/>
        <v>32</v>
      </c>
      <c r="BO45" s="8">
        <f t="shared" si="24"/>
        <v>32</v>
      </c>
      <c r="BP45" s="139">
        <f t="shared" si="25"/>
        <v>-32</v>
      </c>
      <c r="BQ45" s="139">
        <f t="shared" si="26"/>
        <v>-32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960</v>
      </c>
      <c r="G46" s="16">
        <f>'[3]11'!G48</f>
        <v>0</v>
      </c>
      <c r="H46" s="17">
        <f t="shared" si="27"/>
        <v>1280</v>
      </c>
      <c r="I46" s="15">
        <f>'[3]11'!J48</f>
        <v>320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450</v>
      </c>
      <c r="N46" s="16">
        <f>'[3]11'!O48</f>
        <v>0</v>
      </c>
      <c r="O46" s="17">
        <f t="shared" si="28"/>
        <v>770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450</v>
      </c>
      <c r="V46" s="16">
        <f t="shared" si="29"/>
        <v>0</v>
      </c>
      <c r="W46" s="17">
        <f t="shared" si="30"/>
        <v>770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450</v>
      </c>
      <c r="AQ46" s="8">
        <f t="shared" si="31"/>
        <v>0</v>
      </c>
      <c r="AR46" s="8">
        <f t="shared" si="18"/>
        <v>706</v>
      </c>
      <c r="AW46" s="200">
        <v>32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 s="8">
        <f t="shared" si="19"/>
        <v>32</v>
      </c>
      <c r="BD46" s="200">
        <v>32</v>
      </c>
      <c r="BE46" s="200">
        <v>0</v>
      </c>
      <c r="BF46" s="200">
        <v>0</v>
      </c>
      <c r="BG46" s="200">
        <v>0</v>
      </c>
      <c r="BH46" s="200">
        <v>0</v>
      </c>
      <c r="BI46" s="200">
        <v>0</v>
      </c>
      <c r="BJ46" s="8">
        <f t="shared" si="20"/>
        <v>32</v>
      </c>
      <c r="BL46" s="8">
        <f t="shared" si="21"/>
        <v>0</v>
      </c>
      <c r="BM46" s="8">
        <f t="shared" si="22"/>
        <v>0</v>
      </c>
      <c r="BN46" s="8">
        <f t="shared" si="23"/>
        <v>32</v>
      </c>
      <c r="BO46" s="8">
        <f t="shared" si="24"/>
        <v>32</v>
      </c>
      <c r="BP46" s="139">
        <f t="shared" si="25"/>
        <v>-32</v>
      </c>
      <c r="BQ46" s="139">
        <f t="shared" si="26"/>
        <v>-32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960</v>
      </c>
      <c r="G47" s="16">
        <f>'[3]11'!G49</f>
        <v>0</v>
      </c>
      <c r="H47" s="17">
        <f t="shared" si="27"/>
        <v>1280</v>
      </c>
      <c r="I47" s="15">
        <f>'[3]11'!J49</f>
        <v>320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500</v>
      </c>
      <c r="N47" s="16">
        <f>'[3]11'!O49</f>
        <v>0</v>
      </c>
      <c r="O47" s="17">
        <f t="shared" si="28"/>
        <v>820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500</v>
      </c>
      <c r="V47" s="16">
        <f t="shared" si="29"/>
        <v>0</v>
      </c>
      <c r="W47" s="17">
        <f t="shared" si="30"/>
        <v>820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500</v>
      </c>
      <c r="AQ47" s="8">
        <f t="shared" si="31"/>
        <v>0</v>
      </c>
      <c r="AR47" s="8">
        <f t="shared" si="18"/>
        <v>756</v>
      </c>
      <c r="AW47" s="200">
        <v>32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 s="8">
        <f t="shared" si="19"/>
        <v>32</v>
      </c>
      <c r="BD47" s="200">
        <v>32</v>
      </c>
      <c r="BE47" s="200">
        <v>0</v>
      </c>
      <c r="BF47" s="200">
        <v>0</v>
      </c>
      <c r="BG47" s="200">
        <v>0</v>
      </c>
      <c r="BH47" s="200">
        <v>0</v>
      </c>
      <c r="BI47" s="200">
        <v>0</v>
      </c>
      <c r="BJ47" s="8">
        <f t="shared" si="20"/>
        <v>32</v>
      </c>
      <c r="BL47" s="8">
        <f t="shared" si="21"/>
        <v>0</v>
      </c>
      <c r="BM47" s="8">
        <f t="shared" si="22"/>
        <v>0</v>
      </c>
      <c r="BN47" s="8">
        <f t="shared" si="23"/>
        <v>32</v>
      </c>
      <c r="BO47" s="8">
        <f t="shared" si="24"/>
        <v>32</v>
      </c>
      <c r="BP47" s="139">
        <f t="shared" si="25"/>
        <v>-32</v>
      </c>
      <c r="BQ47" s="139">
        <f t="shared" si="26"/>
        <v>-32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960</v>
      </c>
      <c r="G48" s="16">
        <f>'[3]11'!G50</f>
        <v>0</v>
      </c>
      <c r="H48" s="17">
        <f t="shared" si="27"/>
        <v>1280</v>
      </c>
      <c r="I48" s="15">
        <f>'[3]11'!J50</f>
        <v>320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500</v>
      </c>
      <c r="N48" s="16">
        <f>'[3]11'!O50</f>
        <v>0</v>
      </c>
      <c r="O48" s="17">
        <f t="shared" si="28"/>
        <v>820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500</v>
      </c>
      <c r="V48" s="16">
        <f t="shared" si="29"/>
        <v>0</v>
      </c>
      <c r="W48" s="17">
        <f t="shared" si="30"/>
        <v>820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500</v>
      </c>
      <c r="AQ48" s="8">
        <f t="shared" si="31"/>
        <v>0</v>
      </c>
      <c r="AR48" s="8">
        <f t="shared" si="18"/>
        <v>756</v>
      </c>
      <c r="AW48" s="200">
        <v>32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 s="8">
        <f t="shared" si="19"/>
        <v>32</v>
      </c>
      <c r="BD48" s="200">
        <v>32</v>
      </c>
      <c r="BE48" s="200">
        <v>0</v>
      </c>
      <c r="BF48" s="200">
        <v>0</v>
      </c>
      <c r="BG48" s="200">
        <v>0</v>
      </c>
      <c r="BH48" s="200">
        <v>0</v>
      </c>
      <c r="BI48" s="200">
        <v>0</v>
      </c>
      <c r="BJ48" s="8">
        <f t="shared" si="20"/>
        <v>32</v>
      </c>
      <c r="BL48" s="8">
        <f t="shared" si="21"/>
        <v>0</v>
      </c>
      <c r="BM48" s="8">
        <f t="shared" si="22"/>
        <v>0</v>
      </c>
      <c r="BN48" s="8">
        <f t="shared" si="23"/>
        <v>32</v>
      </c>
      <c r="BO48" s="8">
        <f t="shared" si="24"/>
        <v>32</v>
      </c>
      <c r="BP48" s="139">
        <f t="shared" si="25"/>
        <v>-32</v>
      </c>
      <c r="BQ48" s="139">
        <f t="shared" si="26"/>
        <v>-32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960</v>
      </c>
      <c r="G49" s="16">
        <f>'[3]11'!G51</f>
        <v>0</v>
      </c>
      <c r="H49" s="17">
        <f t="shared" si="27"/>
        <v>1280</v>
      </c>
      <c r="I49" s="15">
        <f>'[3]11'!J51</f>
        <v>320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500</v>
      </c>
      <c r="N49" s="16">
        <f>'[3]11'!O51</f>
        <v>0</v>
      </c>
      <c r="O49" s="17">
        <f t="shared" si="28"/>
        <v>820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500</v>
      </c>
      <c r="V49" s="16">
        <f t="shared" si="29"/>
        <v>0</v>
      </c>
      <c r="W49" s="17">
        <f t="shared" si="30"/>
        <v>820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500</v>
      </c>
      <c r="AQ49" s="8">
        <f t="shared" si="31"/>
        <v>0</v>
      </c>
      <c r="AR49" s="8">
        <f t="shared" si="18"/>
        <v>756</v>
      </c>
      <c r="AW49" s="200">
        <v>32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 s="8">
        <f t="shared" si="19"/>
        <v>32</v>
      </c>
      <c r="BD49" s="200">
        <v>32</v>
      </c>
      <c r="BE49" s="200">
        <v>0</v>
      </c>
      <c r="BF49" s="200">
        <v>0</v>
      </c>
      <c r="BG49" s="200">
        <v>0</v>
      </c>
      <c r="BH49" s="200">
        <v>0</v>
      </c>
      <c r="BI49" s="200">
        <v>0</v>
      </c>
      <c r="BJ49" s="8">
        <f t="shared" si="20"/>
        <v>32</v>
      </c>
      <c r="BL49" s="8">
        <f t="shared" si="21"/>
        <v>0</v>
      </c>
      <c r="BM49" s="8">
        <f t="shared" si="22"/>
        <v>0</v>
      </c>
      <c r="BN49" s="8">
        <f t="shared" si="23"/>
        <v>32</v>
      </c>
      <c r="BO49" s="8">
        <f t="shared" si="24"/>
        <v>32</v>
      </c>
      <c r="BP49" s="139">
        <f t="shared" si="25"/>
        <v>-32</v>
      </c>
      <c r="BQ49" s="139">
        <f t="shared" si="26"/>
        <v>-32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960</v>
      </c>
      <c r="G50" s="16">
        <f>'[3]11'!G52</f>
        <v>0</v>
      </c>
      <c r="H50" s="17">
        <f t="shared" si="27"/>
        <v>1280</v>
      </c>
      <c r="I50" s="15">
        <f>'[3]11'!J52</f>
        <v>320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500</v>
      </c>
      <c r="N50" s="16">
        <f>'[3]11'!O52</f>
        <v>0</v>
      </c>
      <c r="O50" s="17">
        <f t="shared" si="28"/>
        <v>820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500</v>
      </c>
      <c r="V50" s="16">
        <f t="shared" si="29"/>
        <v>0</v>
      </c>
      <c r="W50" s="17">
        <f t="shared" si="30"/>
        <v>820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500</v>
      </c>
      <c r="AQ50" s="8">
        <f t="shared" si="31"/>
        <v>0</v>
      </c>
      <c r="AR50" s="8">
        <f t="shared" si="18"/>
        <v>756</v>
      </c>
      <c r="AW50" s="200">
        <v>32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 s="8">
        <f t="shared" si="19"/>
        <v>32</v>
      </c>
      <c r="BD50" s="200">
        <v>32</v>
      </c>
      <c r="BE50" s="200">
        <v>0</v>
      </c>
      <c r="BF50" s="200">
        <v>0</v>
      </c>
      <c r="BG50" s="200">
        <v>0</v>
      </c>
      <c r="BH50" s="200">
        <v>0</v>
      </c>
      <c r="BI50" s="200">
        <v>0</v>
      </c>
      <c r="BJ50" s="8">
        <f t="shared" si="20"/>
        <v>32</v>
      </c>
      <c r="BL50" s="8">
        <f t="shared" si="21"/>
        <v>0</v>
      </c>
      <c r="BM50" s="8">
        <f t="shared" si="22"/>
        <v>0</v>
      </c>
      <c r="BN50" s="8">
        <f t="shared" si="23"/>
        <v>32</v>
      </c>
      <c r="BO50" s="8">
        <f t="shared" si="24"/>
        <v>32</v>
      </c>
      <c r="BP50" s="139">
        <f t="shared" si="25"/>
        <v>-32</v>
      </c>
      <c r="BQ50" s="139">
        <f t="shared" si="26"/>
        <v>-32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960</v>
      </c>
      <c r="G51" s="16">
        <f>'[3]11'!G53</f>
        <v>0</v>
      </c>
      <c r="H51" s="17">
        <f t="shared" si="27"/>
        <v>1280</v>
      </c>
      <c r="I51" s="15">
        <f>'[3]11'!J53</f>
        <v>320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500</v>
      </c>
      <c r="N51" s="16">
        <f>'[3]11'!O53</f>
        <v>0</v>
      </c>
      <c r="O51" s="17">
        <f t="shared" si="28"/>
        <v>820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500</v>
      </c>
      <c r="V51" s="16">
        <f t="shared" si="29"/>
        <v>0</v>
      </c>
      <c r="W51" s="17">
        <f t="shared" si="30"/>
        <v>820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500</v>
      </c>
      <c r="AQ51" s="8">
        <f t="shared" si="31"/>
        <v>0</v>
      </c>
      <c r="AR51" s="8">
        <f t="shared" si="18"/>
        <v>756</v>
      </c>
      <c r="AW51" s="200">
        <v>32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 s="8">
        <f t="shared" si="19"/>
        <v>32</v>
      </c>
      <c r="BD51" s="200">
        <v>32</v>
      </c>
      <c r="BE51" s="200">
        <v>0</v>
      </c>
      <c r="BF51" s="200">
        <v>0</v>
      </c>
      <c r="BG51" s="200">
        <v>0</v>
      </c>
      <c r="BH51" s="200">
        <v>0</v>
      </c>
      <c r="BI51" s="200">
        <v>0</v>
      </c>
      <c r="BJ51" s="8">
        <f t="shared" si="20"/>
        <v>32</v>
      </c>
      <c r="BL51" s="8">
        <f t="shared" si="21"/>
        <v>0</v>
      </c>
      <c r="BM51" s="8">
        <f t="shared" si="22"/>
        <v>0</v>
      </c>
      <c r="BN51" s="8">
        <f t="shared" si="23"/>
        <v>32</v>
      </c>
      <c r="BO51" s="8">
        <f t="shared" si="24"/>
        <v>32</v>
      </c>
      <c r="BP51" s="139">
        <f t="shared" si="25"/>
        <v>-32</v>
      </c>
      <c r="BQ51" s="139">
        <f t="shared" si="26"/>
        <v>-32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960</v>
      </c>
      <c r="G52" s="16">
        <f>'[3]11'!G54</f>
        <v>0</v>
      </c>
      <c r="H52" s="17">
        <f t="shared" si="27"/>
        <v>1280</v>
      </c>
      <c r="I52" s="15">
        <f>'[3]11'!J54</f>
        <v>320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500</v>
      </c>
      <c r="N52" s="16">
        <f>'[3]11'!O54</f>
        <v>0</v>
      </c>
      <c r="O52" s="17">
        <f t="shared" si="28"/>
        <v>820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500</v>
      </c>
      <c r="V52" s="16">
        <f t="shared" si="29"/>
        <v>0</v>
      </c>
      <c r="W52" s="17">
        <f t="shared" si="30"/>
        <v>820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500</v>
      </c>
      <c r="AQ52" s="8">
        <f t="shared" si="31"/>
        <v>0</v>
      </c>
      <c r="AR52" s="8">
        <f t="shared" si="18"/>
        <v>756</v>
      </c>
      <c r="AW52" s="200">
        <v>32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 s="8">
        <f t="shared" si="19"/>
        <v>32</v>
      </c>
      <c r="BD52" s="200">
        <v>32</v>
      </c>
      <c r="BE52" s="200">
        <v>0</v>
      </c>
      <c r="BF52" s="200">
        <v>0</v>
      </c>
      <c r="BG52" s="200">
        <v>0</v>
      </c>
      <c r="BH52" s="200">
        <v>0</v>
      </c>
      <c r="BI52" s="200">
        <v>0</v>
      </c>
      <c r="BJ52" s="8">
        <f t="shared" si="20"/>
        <v>32</v>
      </c>
      <c r="BL52" s="8">
        <f t="shared" si="21"/>
        <v>0</v>
      </c>
      <c r="BM52" s="8">
        <f t="shared" si="22"/>
        <v>0</v>
      </c>
      <c r="BN52" s="8">
        <f t="shared" si="23"/>
        <v>32</v>
      </c>
      <c r="BO52" s="8">
        <f t="shared" si="24"/>
        <v>32</v>
      </c>
      <c r="BP52" s="139">
        <f t="shared" si="25"/>
        <v>-32</v>
      </c>
      <c r="BQ52" s="139">
        <f t="shared" si="26"/>
        <v>-32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960</v>
      </c>
      <c r="G53" s="16">
        <f>'[3]11'!G55</f>
        <v>0</v>
      </c>
      <c r="H53" s="17">
        <f t="shared" si="27"/>
        <v>1280</v>
      </c>
      <c r="I53" s="15">
        <f>'[3]11'!J55</f>
        <v>320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500</v>
      </c>
      <c r="N53" s="16">
        <f>'[3]11'!O55</f>
        <v>0</v>
      </c>
      <c r="O53" s="17">
        <f t="shared" si="28"/>
        <v>820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500</v>
      </c>
      <c r="V53" s="16">
        <f t="shared" si="29"/>
        <v>0</v>
      </c>
      <c r="W53" s="17">
        <f t="shared" si="30"/>
        <v>820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500</v>
      </c>
      <c r="AQ53" s="8">
        <f t="shared" si="31"/>
        <v>0</v>
      </c>
      <c r="AR53" s="8">
        <f t="shared" si="18"/>
        <v>756</v>
      </c>
      <c r="AW53" s="200">
        <v>32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 s="8">
        <f t="shared" si="19"/>
        <v>32</v>
      </c>
      <c r="BD53" s="200">
        <v>32</v>
      </c>
      <c r="BE53" s="200">
        <v>0</v>
      </c>
      <c r="BF53" s="200">
        <v>0</v>
      </c>
      <c r="BG53" s="200">
        <v>0</v>
      </c>
      <c r="BH53" s="200">
        <v>0</v>
      </c>
      <c r="BI53" s="200">
        <v>0</v>
      </c>
      <c r="BJ53" s="8">
        <f t="shared" si="20"/>
        <v>32</v>
      </c>
      <c r="BL53" s="8">
        <f t="shared" si="21"/>
        <v>0</v>
      </c>
      <c r="BM53" s="8">
        <f t="shared" si="22"/>
        <v>0</v>
      </c>
      <c r="BN53" s="8">
        <f t="shared" si="23"/>
        <v>32</v>
      </c>
      <c r="BO53" s="8">
        <f t="shared" si="24"/>
        <v>32</v>
      </c>
      <c r="BP53" s="139">
        <f t="shared" si="25"/>
        <v>-32</v>
      </c>
      <c r="BQ53" s="139">
        <f t="shared" si="26"/>
        <v>-32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960</v>
      </c>
      <c r="G54" s="16">
        <f>'[3]11'!G56</f>
        <v>0</v>
      </c>
      <c r="H54" s="17">
        <f t="shared" si="27"/>
        <v>1280</v>
      </c>
      <c r="I54" s="15">
        <f>'[3]11'!J56</f>
        <v>320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475</v>
      </c>
      <c r="N54" s="16">
        <f>'[3]11'!O56</f>
        <v>0</v>
      </c>
      <c r="O54" s="17">
        <f t="shared" si="28"/>
        <v>795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475</v>
      </c>
      <c r="V54" s="16">
        <f t="shared" si="29"/>
        <v>0</v>
      </c>
      <c r="W54" s="17">
        <f t="shared" si="30"/>
        <v>795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475</v>
      </c>
      <c r="AQ54" s="8">
        <f t="shared" si="31"/>
        <v>0</v>
      </c>
      <c r="AR54" s="8">
        <f t="shared" si="18"/>
        <v>731</v>
      </c>
      <c r="AW54" s="200">
        <v>32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 s="8">
        <f t="shared" si="19"/>
        <v>32</v>
      </c>
      <c r="BD54" s="200">
        <v>32</v>
      </c>
      <c r="BE54" s="200">
        <v>0</v>
      </c>
      <c r="BF54" s="200">
        <v>0</v>
      </c>
      <c r="BG54" s="200">
        <v>0</v>
      </c>
      <c r="BH54" s="200">
        <v>0</v>
      </c>
      <c r="BI54" s="200">
        <v>0</v>
      </c>
      <c r="BJ54" s="8">
        <f t="shared" si="20"/>
        <v>32</v>
      </c>
      <c r="BL54" s="8">
        <f t="shared" si="21"/>
        <v>0</v>
      </c>
      <c r="BM54" s="8">
        <f t="shared" si="22"/>
        <v>0</v>
      </c>
      <c r="BN54" s="8">
        <f t="shared" si="23"/>
        <v>32</v>
      </c>
      <c r="BO54" s="8">
        <f t="shared" si="24"/>
        <v>32</v>
      </c>
      <c r="BP54" s="139">
        <f t="shared" si="25"/>
        <v>-32</v>
      </c>
      <c r="BQ54" s="139">
        <f t="shared" si="26"/>
        <v>-32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960</v>
      </c>
      <c r="G55" s="16">
        <f>'[3]11'!G57</f>
        <v>0</v>
      </c>
      <c r="H55" s="17">
        <f t="shared" si="27"/>
        <v>1280</v>
      </c>
      <c r="I55" s="15">
        <f>'[3]11'!J57</f>
        <v>320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424</v>
      </c>
      <c r="N55" s="16">
        <f>'[3]11'!O57</f>
        <v>0</v>
      </c>
      <c r="O55" s="17">
        <f t="shared" si="28"/>
        <v>744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424</v>
      </c>
      <c r="V55" s="16">
        <f t="shared" si="29"/>
        <v>0</v>
      </c>
      <c r="W55" s="17">
        <f t="shared" si="30"/>
        <v>744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424</v>
      </c>
      <c r="AQ55" s="8">
        <f t="shared" si="31"/>
        <v>0</v>
      </c>
      <c r="AR55" s="8">
        <f t="shared" si="18"/>
        <v>680</v>
      </c>
      <c r="AW55" s="200">
        <v>32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 s="8">
        <f t="shared" si="19"/>
        <v>32</v>
      </c>
      <c r="BD55" s="200">
        <v>32</v>
      </c>
      <c r="BE55" s="200">
        <v>0</v>
      </c>
      <c r="BF55" s="200">
        <v>0</v>
      </c>
      <c r="BG55" s="200">
        <v>0</v>
      </c>
      <c r="BH55" s="200">
        <v>0</v>
      </c>
      <c r="BI55" s="200">
        <v>0</v>
      </c>
      <c r="BJ55" s="8">
        <f t="shared" si="20"/>
        <v>32</v>
      </c>
      <c r="BL55" s="8">
        <f t="shared" si="21"/>
        <v>0</v>
      </c>
      <c r="BM55" s="8">
        <f t="shared" si="22"/>
        <v>0</v>
      </c>
      <c r="BN55" s="8">
        <f t="shared" si="23"/>
        <v>32</v>
      </c>
      <c r="BO55" s="8">
        <f t="shared" si="24"/>
        <v>32</v>
      </c>
      <c r="BP55" s="139">
        <f t="shared" si="25"/>
        <v>-32</v>
      </c>
      <c r="BQ55" s="139">
        <f t="shared" si="26"/>
        <v>-32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960</v>
      </c>
      <c r="G56" s="16">
        <f>'[3]11'!G58</f>
        <v>0</v>
      </c>
      <c r="H56" s="17">
        <f t="shared" si="27"/>
        <v>1280</v>
      </c>
      <c r="I56" s="15">
        <f>'[3]11'!J58</f>
        <v>320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430</v>
      </c>
      <c r="N56" s="16">
        <f>'[3]11'!O58</f>
        <v>0</v>
      </c>
      <c r="O56" s="17">
        <f t="shared" si="28"/>
        <v>750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430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750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430</v>
      </c>
      <c r="AQ56" s="8">
        <f t="shared" si="31"/>
        <v>0</v>
      </c>
      <c r="AR56" s="8">
        <f t="shared" si="18"/>
        <v>686</v>
      </c>
      <c r="AW56" s="200">
        <v>32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 s="8">
        <f t="shared" si="19"/>
        <v>32</v>
      </c>
      <c r="BD56" s="200">
        <v>32</v>
      </c>
      <c r="BE56" s="200">
        <v>0</v>
      </c>
      <c r="BF56" s="200">
        <v>0</v>
      </c>
      <c r="BG56" s="200">
        <v>0</v>
      </c>
      <c r="BH56" s="200">
        <v>0</v>
      </c>
      <c r="BI56" s="200">
        <v>0</v>
      </c>
      <c r="BJ56" s="8">
        <f t="shared" si="20"/>
        <v>32</v>
      </c>
      <c r="BL56" s="8">
        <f t="shared" si="21"/>
        <v>0</v>
      </c>
      <c r="BM56" s="8">
        <f t="shared" si="22"/>
        <v>0</v>
      </c>
      <c r="BN56" s="8">
        <f t="shared" si="23"/>
        <v>32</v>
      </c>
      <c r="BO56" s="8">
        <f t="shared" si="24"/>
        <v>32</v>
      </c>
      <c r="BP56" s="139">
        <f t="shared" si="25"/>
        <v>-32</v>
      </c>
      <c r="BQ56" s="139">
        <f t="shared" si="26"/>
        <v>-32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960</v>
      </c>
      <c r="G57" s="16">
        <f>'[3]11'!G59</f>
        <v>0</v>
      </c>
      <c r="H57" s="17">
        <f t="shared" si="27"/>
        <v>1280</v>
      </c>
      <c r="I57" s="15">
        <f>'[3]11'!J59</f>
        <v>320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460</v>
      </c>
      <c r="N57" s="16">
        <f>'[3]11'!O59</f>
        <v>0</v>
      </c>
      <c r="O57" s="17">
        <f t="shared" si="28"/>
        <v>780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460</v>
      </c>
      <c r="V57" s="16">
        <f t="shared" si="32"/>
        <v>0</v>
      </c>
      <c r="W57" s="17">
        <f t="shared" si="30"/>
        <v>780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460</v>
      </c>
      <c r="AQ57" s="8">
        <f t="shared" si="31"/>
        <v>0</v>
      </c>
      <c r="AR57" s="8">
        <f t="shared" si="18"/>
        <v>716</v>
      </c>
      <c r="AW57" s="200">
        <v>32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 s="8">
        <f t="shared" si="19"/>
        <v>32</v>
      </c>
      <c r="BD57" s="200">
        <v>32</v>
      </c>
      <c r="BE57" s="200">
        <v>0</v>
      </c>
      <c r="BF57" s="200">
        <v>0</v>
      </c>
      <c r="BG57" s="200">
        <v>0</v>
      </c>
      <c r="BH57" s="200">
        <v>0</v>
      </c>
      <c r="BI57" s="200">
        <v>0</v>
      </c>
      <c r="BJ57" s="8">
        <f t="shared" si="20"/>
        <v>32</v>
      </c>
      <c r="BL57" s="8">
        <f t="shared" si="21"/>
        <v>0</v>
      </c>
      <c r="BM57" s="8">
        <f t="shared" si="22"/>
        <v>0</v>
      </c>
      <c r="BN57" s="8">
        <f t="shared" si="23"/>
        <v>32</v>
      </c>
      <c r="BO57" s="8">
        <f t="shared" si="24"/>
        <v>32</v>
      </c>
      <c r="BP57" s="139">
        <f t="shared" si="25"/>
        <v>-32</v>
      </c>
      <c r="BQ57" s="139">
        <f t="shared" si="26"/>
        <v>-32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960</v>
      </c>
      <c r="G58" s="16">
        <f>'[3]11'!G60</f>
        <v>0</v>
      </c>
      <c r="H58" s="17">
        <f t="shared" si="27"/>
        <v>1280</v>
      </c>
      <c r="I58" s="15">
        <f>'[3]11'!J60</f>
        <v>320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480</v>
      </c>
      <c r="N58" s="16">
        <f>'[3]11'!O60</f>
        <v>0</v>
      </c>
      <c r="O58" s="17">
        <f t="shared" si="28"/>
        <v>800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480</v>
      </c>
      <c r="V58" s="16">
        <f t="shared" si="32"/>
        <v>0</v>
      </c>
      <c r="W58" s="17">
        <f t="shared" si="30"/>
        <v>800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480</v>
      </c>
      <c r="AQ58" s="8">
        <f t="shared" si="31"/>
        <v>0</v>
      </c>
      <c r="AR58" s="8">
        <f t="shared" si="18"/>
        <v>736</v>
      </c>
      <c r="AW58" s="200">
        <v>32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 s="8">
        <f t="shared" si="19"/>
        <v>32</v>
      </c>
      <c r="BD58" s="200">
        <v>32</v>
      </c>
      <c r="BE58" s="200">
        <v>0</v>
      </c>
      <c r="BF58" s="200">
        <v>0</v>
      </c>
      <c r="BG58" s="200">
        <v>0</v>
      </c>
      <c r="BH58" s="200">
        <v>0</v>
      </c>
      <c r="BI58" s="200">
        <v>0</v>
      </c>
      <c r="BJ58" s="8">
        <f t="shared" si="20"/>
        <v>32</v>
      </c>
      <c r="BL58" s="8">
        <f t="shared" si="21"/>
        <v>0</v>
      </c>
      <c r="BM58" s="8">
        <f t="shared" si="22"/>
        <v>0</v>
      </c>
      <c r="BN58" s="8">
        <f t="shared" si="23"/>
        <v>32</v>
      </c>
      <c r="BO58" s="8">
        <f t="shared" si="24"/>
        <v>32</v>
      </c>
      <c r="BP58" s="139">
        <f t="shared" si="25"/>
        <v>-32</v>
      </c>
      <c r="BQ58" s="139">
        <f t="shared" si="26"/>
        <v>-32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960</v>
      </c>
      <c r="G59" s="16">
        <f>'[3]11'!G61</f>
        <v>0</v>
      </c>
      <c r="H59" s="17">
        <f t="shared" si="27"/>
        <v>1280</v>
      </c>
      <c r="I59" s="15">
        <f>'[3]11'!J61</f>
        <v>320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520</v>
      </c>
      <c r="N59" s="16">
        <f>'[3]11'!O61</f>
        <v>0</v>
      </c>
      <c r="O59" s="17">
        <f t="shared" si="28"/>
        <v>840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520</v>
      </c>
      <c r="V59" s="16">
        <f t="shared" si="32"/>
        <v>0</v>
      </c>
      <c r="W59" s="17">
        <f t="shared" si="30"/>
        <v>840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520</v>
      </c>
      <c r="AQ59" s="8">
        <f t="shared" si="31"/>
        <v>0</v>
      </c>
      <c r="AR59" s="8">
        <f t="shared" si="18"/>
        <v>776</v>
      </c>
      <c r="AW59" s="200">
        <v>32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 s="8">
        <f t="shared" si="19"/>
        <v>32</v>
      </c>
      <c r="BD59" s="200">
        <v>32</v>
      </c>
      <c r="BE59" s="200">
        <v>0</v>
      </c>
      <c r="BF59" s="200">
        <v>0</v>
      </c>
      <c r="BG59" s="200">
        <v>0</v>
      </c>
      <c r="BH59" s="200">
        <v>0</v>
      </c>
      <c r="BI59" s="200">
        <v>0</v>
      </c>
      <c r="BJ59" s="8">
        <f t="shared" si="20"/>
        <v>32</v>
      </c>
      <c r="BL59" s="8">
        <f t="shared" si="21"/>
        <v>0</v>
      </c>
      <c r="BM59" s="8">
        <f t="shared" si="22"/>
        <v>0</v>
      </c>
      <c r="BN59" s="8">
        <f t="shared" si="23"/>
        <v>32</v>
      </c>
      <c r="BO59" s="8">
        <f t="shared" si="24"/>
        <v>32</v>
      </c>
      <c r="BP59" s="139">
        <f t="shared" si="25"/>
        <v>-32</v>
      </c>
      <c r="BQ59" s="139">
        <f t="shared" si="26"/>
        <v>-32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960</v>
      </c>
      <c r="G60" s="16">
        <f>'[3]11'!G62</f>
        <v>0</v>
      </c>
      <c r="H60" s="17">
        <f t="shared" si="27"/>
        <v>1280</v>
      </c>
      <c r="I60" s="15">
        <f>'[3]11'!J62</f>
        <v>320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520</v>
      </c>
      <c r="N60" s="16">
        <f>'[3]11'!O62</f>
        <v>0</v>
      </c>
      <c r="O60" s="17">
        <f t="shared" si="28"/>
        <v>840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520</v>
      </c>
      <c r="V60" s="16">
        <f t="shared" si="32"/>
        <v>0</v>
      </c>
      <c r="W60" s="17">
        <f t="shared" si="30"/>
        <v>840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520</v>
      </c>
      <c r="AQ60" s="8">
        <f t="shared" si="31"/>
        <v>0</v>
      </c>
      <c r="AR60" s="8">
        <f t="shared" si="18"/>
        <v>776</v>
      </c>
      <c r="AW60" s="200">
        <v>32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 s="8">
        <f t="shared" si="19"/>
        <v>32</v>
      </c>
      <c r="BD60" s="200">
        <v>32</v>
      </c>
      <c r="BE60" s="200">
        <v>0</v>
      </c>
      <c r="BF60" s="200">
        <v>0</v>
      </c>
      <c r="BG60" s="200">
        <v>0</v>
      </c>
      <c r="BH60" s="200">
        <v>0</v>
      </c>
      <c r="BI60" s="200">
        <v>0</v>
      </c>
      <c r="BJ60" s="8">
        <f t="shared" si="20"/>
        <v>32</v>
      </c>
      <c r="BL60" s="8">
        <f t="shared" si="21"/>
        <v>0</v>
      </c>
      <c r="BM60" s="8">
        <f t="shared" si="22"/>
        <v>0</v>
      </c>
      <c r="BN60" s="8">
        <f t="shared" si="23"/>
        <v>32</v>
      </c>
      <c r="BO60" s="8">
        <f t="shared" si="24"/>
        <v>32</v>
      </c>
      <c r="BP60" s="139">
        <f t="shared" si="25"/>
        <v>-32</v>
      </c>
      <c r="BQ60" s="139">
        <f t="shared" si="26"/>
        <v>-32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960</v>
      </c>
      <c r="G61" s="16">
        <f>'[3]11'!G63</f>
        <v>0</v>
      </c>
      <c r="H61" s="17">
        <f t="shared" si="27"/>
        <v>1280</v>
      </c>
      <c r="I61" s="15">
        <f>'[3]11'!J63</f>
        <v>320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520</v>
      </c>
      <c r="N61" s="16">
        <f>'[3]11'!O63</f>
        <v>0</v>
      </c>
      <c r="O61" s="17">
        <f t="shared" si="28"/>
        <v>840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520</v>
      </c>
      <c r="V61" s="16">
        <f t="shared" si="32"/>
        <v>0</v>
      </c>
      <c r="W61" s="17">
        <f t="shared" si="30"/>
        <v>840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520</v>
      </c>
      <c r="AQ61" s="8">
        <f t="shared" si="34"/>
        <v>0</v>
      </c>
      <c r="AR61" s="8">
        <f t="shared" si="18"/>
        <v>776</v>
      </c>
      <c r="AW61" s="200">
        <v>32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 s="8">
        <f t="shared" si="19"/>
        <v>32</v>
      </c>
      <c r="BD61" s="200">
        <v>32</v>
      </c>
      <c r="BE61" s="200">
        <v>0</v>
      </c>
      <c r="BF61" s="200">
        <v>0</v>
      </c>
      <c r="BG61" s="200">
        <v>0</v>
      </c>
      <c r="BH61" s="200">
        <v>0</v>
      </c>
      <c r="BI61" s="200">
        <v>0</v>
      </c>
      <c r="BJ61" s="8">
        <f t="shared" si="20"/>
        <v>32</v>
      </c>
      <c r="BL61" s="8">
        <f t="shared" si="21"/>
        <v>0</v>
      </c>
      <c r="BM61" s="8">
        <f t="shared" si="22"/>
        <v>0</v>
      </c>
      <c r="BN61" s="8">
        <f t="shared" si="23"/>
        <v>32</v>
      </c>
      <c r="BO61" s="8">
        <f t="shared" si="24"/>
        <v>32</v>
      </c>
      <c r="BP61" s="139">
        <f t="shared" si="25"/>
        <v>-32</v>
      </c>
      <c r="BQ61" s="139">
        <f t="shared" si="26"/>
        <v>-32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960</v>
      </c>
      <c r="G62" s="16">
        <f>'[3]11'!G64</f>
        <v>0</v>
      </c>
      <c r="H62" s="17">
        <f t="shared" si="27"/>
        <v>1280</v>
      </c>
      <c r="I62" s="15">
        <f>'[3]11'!J64</f>
        <v>320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520</v>
      </c>
      <c r="N62" s="16">
        <f>'[3]11'!O64</f>
        <v>0</v>
      </c>
      <c r="O62" s="17">
        <f t="shared" si="28"/>
        <v>840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520</v>
      </c>
      <c r="V62" s="16">
        <f t="shared" si="32"/>
        <v>0</v>
      </c>
      <c r="W62" s="17">
        <f t="shared" si="30"/>
        <v>840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520</v>
      </c>
      <c r="AQ62" s="8">
        <f t="shared" si="34"/>
        <v>0</v>
      </c>
      <c r="AR62" s="8">
        <f t="shared" si="18"/>
        <v>776</v>
      </c>
      <c r="AW62" s="200">
        <v>32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 s="8">
        <f t="shared" si="19"/>
        <v>32</v>
      </c>
      <c r="BD62" s="200">
        <v>32</v>
      </c>
      <c r="BE62" s="200">
        <v>0</v>
      </c>
      <c r="BF62" s="200">
        <v>0</v>
      </c>
      <c r="BG62" s="200">
        <v>0</v>
      </c>
      <c r="BH62" s="200">
        <v>0</v>
      </c>
      <c r="BI62" s="200">
        <v>0</v>
      </c>
      <c r="BJ62" s="8">
        <f t="shared" si="20"/>
        <v>32</v>
      </c>
      <c r="BL62" s="8">
        <f t="shared" si="21"/>
        <v>0</v>
      </c>
      <c r="BM62" s="8">
        <f t="shared" si="22"/>
        <v>0</v>
      </c>
      <c r="BN62" s="8">
        <f t="shared" si="23"/>
        <v>32</v>
      </c>
      <c r="BO62" s="8">
        <f t="shared" si="24"/>
        <v>32</v>
      </c>
      <c r="BP62" s="139">
        <f t="shared" si="25"/>
        <v>-32</v>
      </c>
      <c r="BQ62" s="139">
        <f t="shared" si="26"/>
        <v>-32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960</v>
      </c>
      <c r="G63" s="16">
        <f>'[3]11'!G65</f>
        <v>0</v>
      </c>
      <c r="H63" s="17">
        <f t="shared" si="27"/>
        <v>1280</v>
      </c>
      <c r="I63" s="15">
        <f>'[3]11'!J65</f>
        <v>320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485</v>
      </c>
      <c r="N63" s="16">
        <f>'[3]11'!O65</f>
        <v>0</v>
      </c>
      <c r="O63" s="17">
        <f t="shared" si="28"/>
        <v>805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485</v>
      </c>
      <c r="V63" s="16">
        <f t="shared" si="32"/>
        <v>0</v>
      </c>
      <c r="W63" s="17">
        <f t="shared" si="30"/>
        <v>805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485</v>
      </c>
      <c r="AQ63" s="8">
        <f t="shared" si="34"/>
        <v>0</v>
      </c>
      <c r="AR63" s="8">
        <f t="shared" si="18"/>
        <v>741</v>
      </c>
      <c r="AW63" s="200">
        <v>32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 s="8">
        <f t="shared" si="19"/>
        <v>32</v>
      </c>
      <c r="BD63" s="200">
        <v>32</v>
      </c>
      <c r="BE63" s="200">
        <v>0</v>
      </c>
      <c r="BF63" s="200">
        <v>0</v>
      </c>
      <c r="BG63" s="200">
        <v>0</v>
      </c>
      <c r="BH63" s="200">
        <v>0</v>
      </c>
      <c r="BI63" s="200">
        <v>0</v>
      </c>
      <c r="BJ63" s="8">
        <f t="shared" si="20"/>
        <v>32</v>
      </c>
      <c r="BL63" s="8">
        <f t="shared" si="21"/>
        <v>0</v>
      </c>
      <c r="BM63" s="8">
        <f t="shared" si="22"/>
        <v>0</v>
      </c>
      <c r="BN63" s="8">
        <f t="shared" si="23"/>
        <v>32</v>
      </c>
      <c r="BO63" s="8">
        <f t="shared" si="24"/>
        <v>32</v>
      </c>
      <c r="BP63" s="139">
        <f t="shared" si="25"/>
        <v>-32</v>
      </c>
      <c r="BQ63" s="139">
        <f t="shared" si="26"/>
        <v>-32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960</v>
      </c>
      <c r="G64" s="16">
        <f>'[3]11'!G66</f>
        <v>0</v>
      </c>
      <c r="H64" s="17">
        <f t="shared" si="27"/>
        <v>1280</v>
      </c>
      <c r="I64" s="15">
        <f>'[3]11'!J66</f>
        <v>320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430</v>
      </c>
      <c r="N64" s="16">
        <f>'[3]11'!O66</f>
        <v>0</v>
      </c>
      <c r="O64" s="17">
        <f t="shared" si="28"/>
        <v>750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430</v>
      </c>
      <c r="V64" s="16">
        <f t="shared" si="32"/>
        <v>0</v>
      </c>
      <c r="W64" s="17">
        <f t="shared" si="30"/>
        <v>750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430</v>
      </c>
      <c r="AQ64" s="8">
        <f t="shared" si="34"/>
        <v>0</v>
      </c>
      <c r="AR64" s="8">
        <f t="shared" si="18"/>
        <v>686</v>
      </c>
      <c r="AW64" s="200">
        <v>32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 s="8">
        <f t="shared" si="19"/>
        <v>32</v>
      </c>
      <c r="BD64" s="200">
        <v>32</v>
      </c>
      <c r="BE64" s="200">
        <v>0</v>
      </c>
      <c r="BF64" s="200">
        <v>0</v>
      </c>
      <c r="BG64" s="200">
        <v>0</v>
      </c>
      <c r="BH64" s="200">
        <v>0</v>
      </c>
      <c r="BI64" s="200">
        <v>0</v>
      </c>
      <c r="BJ64" s="8">
        <f t="shared" si="20"/>
        <v>32</v>
      </c>
      <c r="BL64" s="8">
        <f t="shared" si="21"/>
        <v>0</v>
      </c>
      <c r="BM64" s="8">
        <f t="shared" si="22"/>
        <v>0</v>
      </c>
      <c r="BN64" s="8">
        <f t="shared" si="23"/>
        <v>32</v>
      </c>
      <c r="BO64" s="8">
        <f t="shared" si="24"/>
        <v>32</v>
      </c>
      <c r="BP64" s="139">
        <f t="shared" si="25"/>
        <v>-32</v>
      </c>
      <c r="BQ64" s="139">
        <f t="shared" si="26"/>
        <v>-32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960</v>
      </c>
      <c r="G65" s="16">
        <f>'[3]11'!G67</f>
        <v>0</v>
      </c>
      <c r="H65" s="17">
        <f t="shared" si="27"/>
        <v>1280</v>
      </c>
      <c r="I65" s="15">
        <f>'[3]11'!J67</f>
        <v>320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445</v>
      </c>
      <c r="N65" s="16">
        <f>'[3]11'!O67</f>
        <v>0</v>
      </c>
      <c r="O65" s="17">
        <f t="shared" si="28"/>
        <v>765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445</v>
      </c>
      <c r="V65" s="16">
        <f t="shared" si="32"/>
        <v>0</v>
      </c>
      <c r="W65" s="17">
        <f t="shared" si="30"/>
        <v>765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445</v>
      </c>
      <c r="AQ65" s="8">
        <f t="shared" si="34"/>
        <v>0</v>
      </c>
      <c r="AR65" s="8">
        <f t="shared" si="18"/>
        <v>701</v>
      </c>
      <c r="AW65" s="200">
        <v>32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 s="8">
        <f t="shared" si="19"/>
        <v>32</v>
      </c>
      <c r="BD65" s="200">
        <v>32</v>
      </c>
      <c r="BE65" s="200">
        <v>0</v>
      </c>
      <c r="BF65" s="200">
        <v>0</v>
      </c>
      <c r="BG65" s="200">
        <v>0</v>
      </c>
      <c r="BH65" s="200">
        <v>0</v>
      </c>
      <c r="BI65" s="200">
        <v>0</v>
      </c>
      <c r="BJ65" s="8">
        <f t="shared" si="20"/>
        <v>32</v>
      </c>
      <c r="BL65" s="8">
        <f t="shared" si="21"/>
        <v>0</v>
      </c>
      <c r="BM65" s="8">
        <f t="shared" si="22"/>
        <v>0</v>
      </c>
      <c r="BN65" s="8">
        <f t="shared" si="23"/>
        <v>32</v>
      </c>
      <c r="BO65" s="8">
        <f t="shared" si="24"/>
        <v>32</v>
      </c>
      <c r="BP65" s="139">
        <f t="shared" si="25"/>
        <v>-32</v>
      </c>
      <c r="BQ65" s="139">
        <f t="shared" si="26"/>
        <v>-32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960</v>
      </c>
      <c r="G66" s="16">
        <f>'[3]11'!G68</f>
        <v>0</v>
      </c>
      <c r="H66" s="17">
        <f t="shared" si="27"/>
        <v>1280</v>
      </c>
      <c r="I66" s="15">
        <f>'[3]11'!J68</f>
        <v>320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460</v>
      </c>
      <c r="N66" s="16">
        <f>'[3]11'!O68</f>
        <v>0</v>
      </c>
      <c r="O66" s="17">
        <f t="shared" si="28"/>
        <v>780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460</v>
      </c>
      <c r="V66" s="16">
        <f t="shared" si="32"/>
        <v>0</v>
      </c>
      <c r="W66" s="17">
        <f t="shared" si="30"/>
        <v>780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460</v>
      </c>
      <c r="AQ66" s="8">
        <f t="shared" si="34"/>
        <v>0</v>
      </c>
      <c r="AR66" s="8">
        <f t="shared" si="18"/>
        <v>716</v>
      </c>
      <c r="AW66" s="200">
        <v>32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 s="8">
        <f t="shared" si="19"/>
        <v>32</v>
      </c>
      <c r="BD66" s="200">
        <v>32</v>
      </c>
      <c r="BE66" s="200">
        <v>0</v>
      </c>
      <c r="BF66" s="200">
        <v>0</v>
      </c>
      <c r="BG66" s="200">
        <v>0</v>
      </c>
      <c r="BH66" s="200">
        <v>0</v>
      </c>
      <c r="BI66" s="200">
        <v>0</v>
      </c>
      <c r="BJ66" s="8">
        <f t="shared" si="20"/>
        <v>32</v>
      </c>
      <c r="BL66" s="8">
        <f t="shared" si="21"/>
        <v>0</v>
      </c>
      <c r="BM66" s="8">
        <f t="shared" si="22"/>
        <v>0</v>
      </c>
      <c r="BN66" s="8">
        <f t="shared" si="23"/>
        <v>32</v>
      </c>
      <c r="BO66" s="8">
        <f t="shared" si="24"/>
        <v>32</v>
      </c>
      <c r="BP66" s="139">
        <f t="shared" si="25"/>
        <v>-32</v>
      </c>
      <c r="BQ66" s="139">
        <f t="shared" si="26"/>
        <v>-32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960</v>
      </c>
      <c r="G67" s="16">
        <f>'[3]11'!G69</f>
        <v>0</v>
      </c>
      <c r="H67" s="17">
        <f t="shared" si="27"/>
        <v>1280</v>
      </c>
      <c r="I67" s="15">
        <f>'[3]11'!J69</f>
        <v>320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460</v>
      </c>
      <c r="N67" s="16">
        <f>'[3]11'!O69</f>
        <v>0</v>
      </c>
      <c r="O67" s="17">
        <f t="shared" si="28"/>
        <v>780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460</v>
      </c>
      <c r="V67" s="16">
        <f t="shared" si="32"/>
        <v>0</v>
      </c>
      <c r="W67" s="17">
        <f t="shared" si="30"/>
        <v>780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460</v>
      </c>
      <c r="AQ67" s="8">
        <f t="shared" si="34"/>
        <v>0</v>
      </c>
      <c r="AR67" s="8">
        <f t="shared" si="18"/>
        <v>716</v>
      </c>
      <c r="AW67" s="200">
        <v>32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 s="8">
        <f t="shared" si="19"/>
        <v>32</v>
      </c>
      <c r="BD67" s="200">
        <v>32</v>
      </c>
      <c r="BE67" s="200">
        <v>0</v>
      </c>
      <c r="BF67" s="200">
        <v>0</v>
      </c>
      <c r="BG67" s="200">
        <v>0</v>
      </c>
      <c r="BH67" s="200">
        <v>0</v>
      </c>
      <c r="BI67" s="200">
        <v>0</v>
      </c>
      <c r="BJ67" s="8">
        <f t="shared" si="20"/>
        <v>32</v>
      </c>
      <c r="BL67" s="8">
        <f t="shared" si="21"/>
        <v>0</v>
      </c>
      <c r="BM67" s="8">
        <f t="shared" si="22"/>
        <v>0</v>
      </c>
      <c r="BN67" s="8">
        <f t="shared" si="23"/>
        <v>32</v>
      </c>
      <c r="BO67" s="8">
        <f t="shared" si="24"/>
        <v>32</v>
      </c>
      <c r="BP67" s="139">
        <f t="shared" si="25"/>
        <v>-32</v>
      </c>
      <c r="BQ67" s="139">
        <f t="shared" si="26"/>
        <v>-32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960</v>
      </c>
      <c r="G68" s="16">
        <f>'[3]11'!G70</f>
        <v>0</v>
      </c>
      <c r="H68" s="17">
        <f t="shared" si="27"/>
        <v>1280</v>
      </c>
      <c r="I68" s="15">
        <f>'[3]11'!J70</f>
        <v>320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460</v>
      </c>
      <c r="N68" s="16">
        <f>'[3]11'!O70</f>
        <v>0</v>
      </c>
      <c r="O68" s="17">
        <f t="shared" si="28"/>
        <v>780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460</v>
      </c>
      <c r="V68" s="16">
        <f t="shared" si="32"/>
        <v>0</v>
      </c>
      <c r="W68" s="17">
        <f t="shared" si="30"/>
        <v>780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460</v>
      </c>
      <c r="AQ68" s="8">
        <f t="shared" si="34"/>
        <v>0</v>
      </c>
      <c r="AR68" s="8">
        <f t="shared" ref="AR68:AR98" si="50">SUM(AL68:AQ68)</f>
        <v>716</v>
      </c>
      <c r="AW68" s="200">
        <v>32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 s="8">
        <f t="shared" ref="BC68:BC98" si="51">SUM(AW68:BB68)</f>
        <v>32</v>
      </c>
      <c r="BD68" s="200">
        <v>32</v>
      </c>
      <c r="BE68" s="200">
        <v>0</v>
      </c>
      <c r="BF68" s="200">
        <v>0</v>
      </c>
      <c r="BG68" s="200">
        <v>0</v>
      </c>
      <c r="BH68" s="200">
        <v>0</v>
      </c>
      <c r="BI68" s="200">
        <v>0</v>
      </c>
      <c r="BJ68" s="8">
        <f t="shared" ref="BJ68:BJ98" si="52">SUM(BD68:BI68)</f>
        <v>32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-32</v>
      </c>
      <c r="BQ68" s="139">
        <f t="shared" ref="BQ68:BQ98" si="58">BM68-BO68</f>
        <v>-32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960</v>
      </c>
      <c r="G69" s="16">
        <f>'[3]11'!G71</f>
        <v>0</v>
      </c>
      <c r="H69" s="17">
        <f t="shared" ref="H69:H98" si="59">SUM(B69:G69)</f>
        <v>1280</v>
      </c>
      <c r="I69" s="15">
        <f>'[3]11'!J71</f>
        <v>320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420</v>
      </c>
      <c r="N69" s="16">
        <f>'[3]11'!O71</f>
        <v>0</v>
      </c>
      <c r="O69" s="17">
        <f t="shared" ref="O69:O98" si="60">SUM(I69:N69)</f>
        <v>740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420</v>
      </c>
      <c r="V69" s="16">
        <f t="shared" si="32"/>
        <v>0</v>
      </c>
      <c r="W69" s="17">
        <f t="shared" ref="W69:W98" si="61">SUM(Q69:V69)</f>
        <v>740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420</v>
      </c>
      <c r="AQ69" s="8">
        <f t="shared" si="34"/>
        <v>0</v>
      </c>
      <c r="AR69" s="8">
        <f t="shared" si="50"/>
        <v>676</v>
      </c>
      <c r="AW69" s="200">
        <v>32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 s="8">
        <f t="shared" si="51"/>
        <v>32</v>
      </c>
      <c r="BD69" s="200">
        <v>32</v>
      </c>
      <c r="BE69" s="200">
        <v>0</v>
      </c>
      <c r="BF69" s="200">
        <v>0</v>
      </c>
      <c r="BG69" s="200">
        <v>0</v>
      </c>
      <c r="BH69" s="200">
        <v>0</v>
      </c>
      <c r="BI69" s="200">
        <v>0</v>
      </c>
      <c r="BJ69" s="8">
        <f t="shared" si="52"/>
        <v>32</v>
      </c>
      <c r="BL69" s="8">
        <f t="shared" si="53"/>
        <v>0</v>
      </c>
      <c r="BM69" s="8">
        <f t="shared" si="54"/>
        <v>0</v>
      </c>
      <c r="BN69" s="8">
        <f t="shared" si="55"/>
        <v>32</v>
      </c>
      <c r="BO69" s="8">
        <f t="shared" si="56"/>
        <v>32</v>
      </c>
      <c r="BP69" s="139">
        <f t="shared" si="57"/>
        <v>-32</v>
      </c>
      <c r="BQ69" s="139">
        <f t="shared" si="58"/>
        <v>-32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960</v>
      </c>
      <c r="G70" s="16">
        <f>'[3]11'!G72</f>
        <v>0</v>
      </c>
      <c r="H70" s="17">
        <f t="shared" si="59"/>
        <v>1280</v>
      </c>
      <c r="I70" s="15">
        <f>'[3]11'!J72</f>
        <v>320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420</v>
      </c>
      <c r="N70" s="16">
        <f>'[3]11'!O72</f>
        <v>0</v>
      </c>
      <c r="O70" s="17">
        <f t="shared" si="60"/>
        <v>740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420</v>
      </c>
      <c r="V70" s="16">
        <f t="shared" si="32"/>
        <v>0</v>
      </c>
      <c r="W70" s="17">
        <f t="shared" si="61"/>
        <v>740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420</v>
      </c>
      <c r="AQ70" s="8">
        <f t="shared" si="34"/>
        <v>0</v>
      </c>
      <c r="AR70" s="8">
        <f t="shared" si="50"/>
        <v>676</v>
      </c>
      <c r="AW70" s="200">
        <v>32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 s="8">
        <f t="shared" si="51"/>
        <v>32</v>
      </c>
      <c r="BD70" s="200">
        <v>32</v>
      </c>
      <c r="BE70" s="200">
        <v>0</v>
      </c>
      <c r="BF70" s="200">
        <v>0</v>
      </c>
      <c r="BG70" s="200">
        <v>0</v>
      </c>
      <c r="BH70" s="200">
        <v>0</v>
      </c>
      <c r="BI70" s="200">
        <v>0</v>
      </c>
      <c r="BJ70" s="8">
        <f t="shared" si="52"/>
        <v>32</v>
      </c>
      <c r="BL70" s="8">
        <f t="shared" si="53"/>
        <v>0</v>
      </c>
      <c r="BM70" s="8">
        <f t="shared" si="54"/>
        <v>0</v>
      </c>
      <c r="BN70" s="8">
        <f t="shared" si="55"/>
        <v>32</v>
      </c>
      <c r="BO70" s="8">
        <f t="shared" si="56"/>
        <v>32</v>
      </c>
      <c r="BP70" s="139">
        <f t="shared" si="57"/>
        <v>-32</v>
      </c>
      <c r="BQ70" s="139">
        <f t="shared" si="58"/>
        <v>-32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960</v>
      </c>
      <c r="G71" s="16">
        <f>'[3]11'!G73</f>
        <v>0</v>
      </c>
      <c r="H71" s="17">
        <f t="shared" si="59"/>
        <v>1280</v>
      </c>
      <c r="I71" s="15">
        <f>'[3]11'!J73</f>
        <v>320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420</v>
      </c>
      <c r="N71" s="16">
        <f>'[3]11'!O73</f>
        <v>0</v>
      </c>
      <c r="O71" s="17">
        <f t="shared" si="60"/>
        <v>740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420</v>
      </c>
      <c r="V71" s="16">
        <f t="shared" si="32"/>
        <v>0</v>
      </c>
      <c r="W71" s="17">
        <f t="shared" si="61"/>
        <v>740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420</v>
      </c>
      <c r="AQ71" s="8">
        <f t="shared" si="34"/>
        <v>0</v>
      </c>
      <c r="AR71" s="8">
        <f t="shared" si="50"/>
        <v>676</v>
      </c>
      <c r="AW71" s="200">
        <v>32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 s="8">
        <f t="shared" si="51"/>
        <v>32</v>
      </c>
      <c r="BD71" s="200">
        <v>32</v>
      </c>
      <c r="BE71" s="200">
        <v>0</v>
      </c>
      <c r="BF71" s="200">
        <v>0</v>
      </c>
      <c r="BG71" s="200">
        <v>0</v>
      </c>
      <c r="BH71" s="200">
        <v>0</v>
      </c>
      <c r="BI71" s="200">
        <v>0</v>
      </c>
      <c r="BJ71" s="8">
        <f t="shared" si="52"/>
        <v>32</v>
      </c>
      <c r="BL71" s="8">
        <f t="shared" si="53"/>
        <v>0</v>
      </c>
      <c r="BM71" s="8">
        <f t="shared" si="54"/>
        <v>0</v>
      </c>
      <c r="BN71" s="8">
        <f t="shared" si="55"/>
        <v>32</v>
      </c>
      <c r="BO71" s="8">
        <f t="shared" si="56"/>
        <v>32</v>
      </c>
      <c r="BP71" s="139">
        <f t="shared" si="57"/>
        <v>-32</v>
      </c>
      <c r="BQ71" s="139">
        <f t="shared" si="58"/>
        <v>-32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960</v>
      </c>
      <c r="G72" s="16">
        <f>'[3]11'!G74</f>
        <v>0</v>
      </c>
      <c r="H72" s="17">
        <f t="shared" si="59"/>
        <v>1280</v>
      </c>
      <c r="I72" s="15">
        <f>'[3]11'!J74</f>
        <v>320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450</v>
      </c>
      <c r="N72" s="16">
        <f>'[3]11'!O74</f>
        <v>0</v>
      </c>
      <c r="O72" s="17">
        <f t="shared" si="60"/>
        <v>770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450</v>
      </c>
      <c r="V72" s="16">
        <f t="shared" si="32"/>
        <v>0</v>
      </c>
      <c r="W72" s="17">
        <f t="shared" si="61"/>
        <v>770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450</v>
      </c>
      <c r="AQ72" s="8">
        <f t="shared" si="34"/>
        <v>0</v>
      </c>
      <c r="AR72" s="8">
        <f t="shared" si="50"/>
        <v>706</v>
      </c>
      <c r="AW72" s="200">
        <v>32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 s="8">
        <f t="shared" si="51"/>
        <v>32</v>
      </c>
      <c r="BD72" s="200">
        <v>32</v>
      </c>
      <c r="BE72" s="200">
        <v>0</v>
      </c>
      <c r="BF72" s="200">
        <v>0</v>
      </c>
      <c r="BG72" s="200">
        <v>0</v>
      </c>
      <c r="BH72" s="200">
        <v>0</v>
      </c>
      <c r="BI72" s="200">
        <v>0</v>
      </c>
      <c r="BJ72" s="8">
        <f t="shared" si="52"/>
        <v>32</v>
      </c>
      <c r="BL72" s="8">
        <f t="shared" si="53"/>
        <v>0</v>
      </c>
      <c r="BM72" s="8">
        <f t="shared" si="54"/>
        <v>0</v>
      </c>
      <c r="BN72" s="8">
        <f t="shared" si="55"/>
        <v>32</v>
      </c>
      <c r="BO72" s="8">
        <f t="shared" si="56"/>
        <v>32</v>
      </c>
      <c r="BP72" s="139">
        <f t="shared" si="57"/>
        <v>-32</v>
      </c>
      <c r="BQ72" s="139">
        <f t="shared" si="58"/>
        <v>-32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960</v>
      </c>
      <c r="G73" s="16">
        <f>'[3]11'!G75</f>
        <v>0</v>
      </c>
      <c r="H73" s="17">
        <f t="shared" si="59"/>
        <v>1280</v>
      </c>
      <c r="I73" s="15">
        <f>'[3]11'!J75</f>
        <v>320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470</v>
      </c>
      <c r="N73" s="16">
        <f>'[3]11'!O75</f>
        <v>0</v>
      </c>
      <c r="O73" s="17">
        <f t="shared" si="60"/>
        <v>790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470</v>
      </c>
      <c r="V73" s="16">
        <f t="shared" si="32"/>
        <v>0</v>
      </c>
      <c r="W73" s="17">
        <f t="shared" si="61"/>
        <v>790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470</v>
      </c>
      <c r="AQ73" s="8">
        <f t="shared" si="34"/>
        <v>0</v>
      </c>
      <c r="AR73" s="8">
        <f t="shared" si="50"/>
        <v>726</v>
      </c>
      <c r="AW73" s="200">
        <v>32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 s="8">
        <f t="shared" si="51"/>
        <v>32</v>
      </c>
      <c r="BD73" s="200">
        <v>32</v>
      </c>
      <c r="BE73" s="200">
        <v>0</v>
      </c>
      <c r="BF73" s="200">
        <v>0</v>
      </c>
      <c r="BG73" s="200">
        <v>0</v>
      </c>
      <c r="BH73" s="200">
        <v>0</v>
      </c>
      <c r="BI73" s="200">
        <v>0</v>
      </c>
      <c r="BJ73" s="8">
        <f t="shared" si="52"/>
        <v>32</v>
      </c>
      <c r="BL73" s="8">
        <f t="shared" si="53"/>
        <v>0</v>
      </c>
      <c r="BM73" s="8">
        <f t="shared" si="54"/>
        <v>0</v>
      </c>
      <c r="BN73" s="8">
        <f t="shared" si="55"/>
        <v>32</v>
      </c>
      <c r="BO73" s="8">
        <f t="shared" si="56"/>
        <v>32</v>
      </c>
      <c r="BP73" s="139">
        <f t="shared" si="57"/>
        <v>-32</v>
      </c>
      <c r="BQ73" s="139">
        <f t="shared" si="58"/>
        <v>-32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960</v>
      </c>
      <c r="G74" s="16">
        <f>'[3]11'!G76</f>
        <v>0</v>
      </c>
      <c r="H74" s="17">
        <f t="shared" si="59"/>
        <v>1280</v>
      </c>
      <c r="I74" s="15">
        <f>'[3]11'!J76</f>
        <v>320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450</v>
      </c>
      <c r="N74" s="16">
        <f>'[3]11'!O76</f>
        <v>0</v>
      </c>
      <c r="O74" s="17">
        <f t="shared" si="60"/>
        <v>770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450</v>
      </c>
      <c r="V74" s="16">
        <f t="shared" si="32"/>
        <v>0</v>
      </c>
      <c r="W74" s="17">
        <f t="shared" si="61"/>
        <v>770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450</v>
      </c>
      <c r="AQ74" s="8">
        <f t="shared" si="34"/>
        <v>0</v>
      </c>
      <c r="AR74" s="8">
        <f t="shared" si="50"/>
        <v>706</v>
      </c>
      <c r="AW74" s="200">
        <v>32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 s="8">
        <f t="shared" si="51"/>
        <v>32</v>
      </c>
      <c r="BD74" s="200">
        <v>32</v>
      </c>
      <c r="BE74" s="200">
        <v>0</v>
      </c>
      <c r="BF74" s="200">
        <v>0</v>
      </c>
      <c r="BG74" s="200">
        <v>0</v>
      </c>
      <c r="BH74" s="200">
        <v>0</v>
      </c>
      <c r="BI74" s="200">
        <v>0</v>
      </c>
      <c r="BJ74" s="8">
        <f t="shared" si="52"/>
        <v>32</v>
      </c>
      <c r="BL74" s="8">
        <f t="shared" si="53"/>
        <v>0</v>
      </c>
      <c r="BM74" s="8">
        <f t="shared" si="54"/>
        <v>0</v>
      </c>
      <c r="BN74" s="8">
        <f t="shared" si="55"/>
        <v>32</v>
      </c>
      <c r="BO74" s="8">
        <f t="shared" si="56"/>
        <v>32</v>
      </c>
      <c r="BP74" s="139">
        <f t="shared" si="57"/>
        <v>-32</v>
      </c>
      <c r="BQ74" s="139">
        <f t="shared" si="58"/>
        <v>-32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980</v>
      </c>
      <c r="G75" s="16">
        <f>'[3]11'!G77</f>
        <v>0</v>
      </c>
      <c r="H75" s="17">
        <f t="shared" si="59"/>
        <v>1300</v>
      </c>
      <c r="I75" s="15">
        <f>'[3]11'!J77</f>
        <v>320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475</v>
      </c>
      <c r="N75" s="16">
        <f>'[3]11'!O77</f>
        <v>0</v>
      </c>
      <c r="O75" s="17">
        <f t="shared" si="60"/>
        <v>795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475</v>
      </c>
      <c r="V75" s="16">
        <f t="shared" si="32"/>
        <v>0</v>
      </c>
      <c r="W75" s="17">
        <f t="shared" si="61"/>
        <v>795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475</v>
      </c>
      <c r="AQ75" s="8">
        <f t="shared" si="34"/>
        <v>0</v>
      </c>
      <c r="AR75" s="8">
        <f t="shared" si="50"/>
        <v>731</v>
      </c>
      <c r="AW75" s="200">
        <v>32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 s="8">
        <f t="shared" si="51"/>
        <v>32</v>
      </c>
      <c r="BD75" s="200">
        <v>32</v>
      </c>
      <c r="BE75" s="200">
        <v>0</v>
      </c>
      <c r="BF75" s="200">
        <v>0</v>
      </c>
      <c r="BG75" s="200">
        <v>0</v>
      </c>
      <c r="BH75" s="200">
        <v>0</v>
      </c>
      <c r="BI75" s="200">
        <v>0</v>
      </c>
      <c r="BJ75" s="8">
        <f t="shared" si="52"/>
        <v>32</v>
      </c>
      <c r="BL75" s="8">
        <f t="shared" si="53"/>
        <v>0</v>
      </c>
      <c r="BM75" s="8">
        <f t="shared" si="54"/>
        <v>0</v>
      </c>
      <c r="BN75" s="8">
        <f t="shared" si="55"/>
        <v>32</v>
      </c>
      <c r="BO75" s="8">
        <f t="shared" si="56"/>
        <v>32</v>
      </c>
      <c r="BP75" s="139">
        <f t="shared" si="57"/>
        <v>-32</v>
      </c>
      <c r="BQ75" s="139">
        <f t="shared" si="58"/>
        <v>-32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980</v>
      </c>
      <c r="G76" s="16">
        <f>'[3]11'!G78</f>
        <v>0</v>
      </c>
      <c r="H76" s="17">
        <f t="shared" si="59"/>
        <v>1300</v>
      </c>
      <c r="I76" s="15">
        <f>'[3]11'!J78</f>
        <v>320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535</v>
      </c>
      <c r="N76" s="16">
        <f>'[3]11'!O78</f>
        <v>0</v>
      </c>
      <c r="O76" s="17">
        <f t="shared" si="60"/>
        <v>855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535</v>
      </c>
      <c r="V76" s="16">
        <f t="shared" si="32"/>
        <v>0</v>
      </c>
      <c r="W76" s="17">
        <f t="shared" si="61"/>
        <v>855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535</v>
      </c>
      <c r="AQ76" s="8">
        <f t="shared" si="34"/>
        <v>0</v>
      </c>
      <c r="AR76" s="8">
        <f t="shared" si="50"/>
        <v>791</v>
      </c>
      <c r="AW76" s="200">
        <v>32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 s="8">
        <f t="shared" si="51"/>
        <v>32</v>
      </c>
      <c r="BD76" s="200">
        <v>32</v>
      </c>
      <c r="BE76" s="200">
        <v>0</v>
      </c>
      <c r="BF76" s="200">
        <v>0</v>
      </c>
      <c r="BG76" s="200">
        <v>0</v>
      </c>
      <c r="BH76" s="200">
        <v>0</v>
      </c>
      <c r="BI76" s="200">
        <v>0</v>
      </c>
      <c r="BJ76" s="8">
        <f t="shared" si="52"/>
        <v>32</v>
      </c>
      <c r="BL76" s="8">
        <f t="shared" si="53"/>
        <v>0</v>
      </c>
      <c r="BM76" s="8">
        <f t="shared" si="54"/>
        <v>0</v>
      </c>
      <c r="BN76" s="8">
        <f t="shared" si="55"/>
        <v>32</v>
      </c>
      <c r="BO76" s="8">
        <f t="shared" si="56"/>
        <v>32</v>
      </c>
      <c r="BP76" s="139">
        <f t="shared" si="57"/>
        <v>-32</v>
      </c>
      <c r="BQ76" s="139">
        <f t="shared" si="58"/>
        <v>-32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980</v>
      </c>
      <c r="G77" s="16">
        <f>'[3]11'!G79</f>
        <v>0</v>
      </c>
      <c r="H77" s="17">
        <f t="shared" si="59"/>
        <v>1300</v>
      </c>
      <c r="I77" s="15">
        <f>'[3]11'!J79</f>
        <v>320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545</v>
      </c>
      <c r="N77" s="16">
        <f>'[3]11'!O79</f>
        <v>0</v>
      </c>
      <c r="O77" s="17">
        <f t="shared" si="60"/>
        <v>865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545</v>
      </c>
      <c r="V77" s="16">
        <f t="shared" si="32"/>
        <v>0</v>
      </c>
      <c r="W77" s="17">
        <f t="shared" si="61"/>
        <v>865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545</v>
      </c>
      <c r="AQ77" s="8">
        <f t="shared" si="34"/>
        <v>0</v>
      </c>
      <c r="AR77" s="8">
        <f t="shared" si="50"/>
        <v>801</v>
      </c>
      <c r="AW77" s="200">
        <v>32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 s="8">
        <f t="shared" si="51"/>
        <v>32</v>
      </c>
      <c r="BD77" s="200">
        <v>32</v>
      </c>
      <c r="BE77" s="200">
        <v>0</v>
      </c>
      <c r="BF77" s="200">
        <v>0</v>
      </c>
      <c r="BG77" s="200">
        <v>0</v>
      </c>
      <c r="BH77" s="200">
        <v>0</v>
      </c>
      <c r="BI77" s="200">
        <v>0</v>
      </c>
      <c r="BJ77" s="8">
        <f t="shared" si="52"/>
        <v>32</v>
      </c>
      <c r="BL77" s="8">
        <f t="shared" si="53"/>
        <v>0</v>
      </c>
      <c r="BM77" s="8">
        <f t="shared" si="54"/>
        <v>0</v>
      </c>
      <c r="BN77" s="8">
        <f t="shared" si="55"/>
        <v>32</v>
      </c>
      <c r="BO77" s="8">
        <f t="shared" si="56"/>
        <v>32</v>
      </c>
      <c r="BP77" s="139">
        <f t="shared" si="57"/>
        <v>-32</v>
      </c>
      <c r="BQ77" s="139">
        <f t="shared" si="58"/>
        <v>-32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980</v>
      </c>
      <c r="G78" s="16">
        <f>'[3]11'!G80</f>
        <v>0</v>
      </c>
      <c r="H78" s="17">
        <f t="shared" si="59"/>
        <v>1300</v>
      </c>
      <c r="I78" s="15">
        <f>'[3]11'!J80</f>
        <v>320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480</v>
      </c>
      <c r="N78" s="16">
        <f>'[3]11'!O80</f>
        <v>0</v>
      </c>
      <c r="O78" s="17">
        <f t="shared" si="60"/>
        <v>800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480</v>
      </c>
      <c r="V78" s="16">
        <f t="shared" si="32"/>
        <v>0</v>
      </c>
      <c r="W78" s="17">
        <f t="shared" si="61"/>
        <v>800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480</v>
      </c>
      <c r="AQ78" s="8">
        <f t="shared" si="34"/>
        <v>0</v>
      </c>
      <c r="AR78" s="8">
        <f t="shared" si="50"/>
        <v>736</v>
      </c>
      <c r="AW78" s="200">
        <v>32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 s="8">
        <f t="shared" si="51"/>
        <v>32</v>
      </c>
      <c r="BD78" s="200">
        <v>32</v>
      </c>
      <c r="BE78" s="200">
        <v>0</v>
      </c>
      <c r="BF78" s="200">
        <v>0</v>
      </c>
      <c r="BG78" s="200">
        <v>0</v>
      </c>
      <c r="BH78" s="200">
        <v>0</v>
      </c>
      <c r="BI78" s="200">
        <v>0</v>
      </c>
      <c r="BJ78" s="8">
        <f t="shared" si="52"/>
        <v>32</v>
      </c>
      <c r="BL78" s="8">
        <f t="shared" si="53"/>
        <v>0</v>
      </c>
      <c r="BM78" s="8">
        <f t="shared" si="54"/>
        <v>0</v>
      </c>
      <c r="BN78" s="8">
        <f t="shared" si="55"/>
        <v>32</v>
      </c>
      <c r="BO78" s="8">
        <f t="shared" si="56"/>
        <v>32</v>
      </c>
      <c r="BP78" s="139">
        <f t="shared" si="57"/>
        <v>-32</v>
      </c>
      <c r="BQ78" s="139">
        <f t="shared" si="58"/>
        <v>-32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980</v>
      </c>
      <c r="G79" s="16">
        <f>'[3]11'!G81</f>
        <v>0</v>
      </c>
      <c r="H79" s="17">
        <f t="shared" si="59"/>
        <v>1300</v>
      </c>
      <c r="I79" s="15">
        <f>'[3]11'!J81</f>
        <v>320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450</v>
      </c>
      <c r="N79" s="16">
        <f>'[3]11'!O81</f>
        <v>0</v>
      </c>
      <c r="O79" s="17">
        <f t="shared" si="60"/>
        <v>770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450</v>
      </c>
      <c r="V79" s="16">
        <f t="shared" si="32"/>
        <v>0</v>
      </c>
      <c r="W79" s="17">
        <f t="shared" si="61"/>
        <v>770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450</v>
      </c>
      <c r="AQ79" s="8">
        <f t="shared" si="34"/>
        <v>0</v>
      </c>
      <c r="AR79" s="8">
        <f t="shared" si="50"/>
        <v>706</v>
      </c>
      <c r="AW79" s="200">
        <v>32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 s="8">
        <f t="shared" si="51"/>
        <v>32</v>
      </c>
      <c r="BD79" s="200">
        <v>32</v>
      </c>
      <c r="BE79" s="200">
        <v>0</v>
      </c>
      <c r="BF79" s="200">
        <v>0</v>
      </c>
      <c r="BG79" s="200">
        <v>0</v>
      </c>
      <c r="BH79" s="200">
        <v>0</v>
      </c>
      <c r="BI79" s="200">
        <v>0</v>
      </c>
      <c r="BJ79" s="8">
        <f t="shared" si="52"/>
        <v>32</v>
      </c>
      <c r="BL79" s="8">
        <f t="shared" si="53"/>
        <v>0</v>
      </c>
      <c r="BM79" s="8">
        <f t="shared" si="54"/>
        <v>0</v>
      </c>
      <c r="BN79" s="8">
        <f t="shared" si="55"/>
        <v>32</v>
      </c>
      <c r="BO79" s="8">
        <f t="shared" si="56"/>
        <v>32</v>
      </c>
      <c r="BP79" s="139">
        <f t="shared" si="57"/>
        <v>-32</v>
      </c>
      <c r="BQ79" s="139">
        <f t="shared" si="58"/>
        <v>-32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980</v>
      </c>
      <c r="G80" s="16">
        <f>'[3]11'!G82</f>
        <v>0</v>
      </c>
      <c r="H80" s="17">
        <f t="shared" si="59"/>
        <v>1300</v>
      </c>
      <c r="I80" s="15">
        <f>'[3]11'!J82</f>
        <v>320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450</v>
      </c>
      <c r="N80" s="16">
        <f>'[3]11'!O82</f>
        <v>0</v>
      </c>
      <c r="O80" s="17">
        <f t="shared" si="60"/>
        <v>770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450</v>
      </c>
      <c r="V80" s="16">
        <f t="shared" si="32"/>
        <v>0</v>
      </c>
      <c r="W80" s="17">
        <f t="shared" si="61"/>
        <v>770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450</v>
      </c>
      <c r="AQ80" s="8">
        <f t="shared" si="34"/>
        <v>0</v>
      </c>
      <c r="AR80" s="8">
        <f t="shared" si="50"/>
        <v>706</v>
      </c>
      <c r="AW80" s="200">
        <v>32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 s="8">
        <f t="shared" si="51"/>
        <v>32</v>
      </c>
      <c r="BD80" s="200">
        <v>32</v>
      </c>
      <c r="BE80" s="200">
        <v>0</v>
      </c>
      <c r="BF80" s="200">
        <v>0</v>
      </c>
      <c r="BG80" s="200">
        <v>0</v>
      </c>
      <c r="BH80" s="200">
        <v>0</v>
      </c>
      <c r="BI80" s="200">
        <v>0</v>
      </c>
      <c r="BJ80" s="8">
        <f t="shared" si="52"/>
        <v>32</v>
      </c>
      <c r="BL80" s="8">
        <f t="shared" si="53"/>
        <v>0</v>
      </c>
      <c r="BM80" s="8">
        <f t="shared" si="54"/>
        <v>0</v>
      </c>
      <c r="BN80" s="8">
        <f t="shared" si="55"/>
        <v>32</v>
      </c>
      <c r="BO80" s="8">
        <f t="shared" si="56"/>
        <v>32</v>
      </c>
      <c r="BP80" s="139">
        <f t="shared" si="57"/>
        <v>-32</v>
      </c>
      <c r="BQ80" s="139">
        <f t="shared" si="58"/>
        <v>-32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980</v>
      </c>
      <c r="G81" s="16">
        <f>'[3]11'!G83</f>
        <v>0</v>
      </c>
      <c r="H81" s="17">
        <f t="shared" si="59"/>
        <v>1300</v>
      </c>
      <c r="I81" s="15">
        <f>'[3]11'!J83</f>
        <v>320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470</v>
      </c>
      <c r="N81" s="16">
        <f>'[3]11'!O83</f>
        <v>0</v>
      </c>
      <c r="O81" s="17">
        <f t="shared" si="60"/>
        <v>790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470</v>
      </c>
      <c r="V81" s="16">
        <f t="shared" si="32"/>
        <v>0</v>
      </c>
      <c r="W81" s="17">
        <f t="shared" si="61"/>
        <v>790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470</v>
      </c>
      <c r="AQ81" s="8">
        <f t="shared" si="34"/>
        <v>0</v>
      </c>
      <c r="AR81" s="8">
        <f t="shared" si="50"/>
        <v>726</v>
      </c>
      <c r="AW81" s="200">
        <v>32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 s="8">
        <f t="shared" si="51"/>
        <v>32</v>
      </c>
      <c r="BD81" s="200">
        <v>32</v>
      </c>
      <c r="BE81" s="200">
        <v>0</v>
      </c>
      <c r="BF81" s="200">
        <v>0</v>
      </c>
      <c r="BG81" s="200">
        <v>0</v>
      </c>
      <c r="BH81" s="200">
        <v>0</v>
      </c>
      <c r="BI81" s="200">
        <v>0</v>
      </c>
      <c r="BJ81" s="8">
        <f t="shared" si="52"/>
        <v>32</v>
      </c>
      <c r="BL81" s="8">
        <f t="shared" si="53"/>
        <v>0</v>
      </c>
      <c r="BM81" s="8">
        <f t="shared" si="54"/>
        <v>0</v>
      </c>
      <c r="BN81" s="8">
        <f t="shared" si="55"/>
        <v>32</v>
      </c>
      <c r="BO81" s="8">
        <f t="shared" si="56"/>
        <v>32</v>
      </c>
      <c r="BP81" s="139">
        <f t="shared" si="57"/>
        <v>-32</v>
      </c>
      <c r="BQ81" s="139">
        <f t="shared" si="58"/>
        <v>-32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980</v>
      </c>
      <c r="G82" s="16">
        <f>'[3]11'!G84</f>
        <v>0</v>
      </c>
      <c r="H82" s="17">
        <f t="shared" si="59"/>
        <v>1300</v>
      </c>
      <c r="I82" s="15">
        <f>'[3]11'!J84</f>
        <v>320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465</v>
      </c>
      <c r="N82" s="16">
        <f>'[3]11'!O84</f>
        <v>0</v>
      </c>
      <c r="O82" s="17">
        <f t="shared" si="60"/>
        <v>785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465</v>
      </c>
      <c r="V82" s="16">
        <f t="shared" si="32"/>
        <v>0</v>
      </c>
      <c r="W82" s="17">
        <f t="shared" si="61"/>
        <v>785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465</v>
      </c>
      <c r="AQ82" s="8">
        <f t="shared" si="34"/>
        <v>0</v>
      </c>
      <c r="AR82" s="8">
        <f t="shared" si="50"/>
        <v>721</v>
      </c>
      <c r="AW82" s="200">
        <v>32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 s="8">
        <f t="shared" si="51"/>
        <v>32</v>
      </c>
      <c r="BD82" s="200">
        <v>32</v>
      </c>
      <c r="BE82" s="200">
        <v>0</v>
      </c>
      <c r="BF82" s="200">
        <v>0</v>
      </c>
      <c r="BG82" s="200">
        <v>0</v>
      </c>
      <c r="BH82" s="200">
        <v>0</v>
      </c>
      <c r="BI82" s="200">
        <v>0</v>
      </c>
      <c r="BJ82" s="8">
        <f t="shared" si="52"/>
        <v>32</v>
      </c>
      <c r="BL82" s="8">
        <f t="shared" si="53"/>
        <v>0</v>
      </c>
      <c r="BM82" s="8">
        <f t="shared" si="54"/>
        <v>0</v>
      </c>
      <c r="BN82" s="8">
        <f t="shared" si="55"/>
        <v>32</v>
      </c>
      <c r="BO82" s="8">
        <f t="shared" si="56"/>
        <v>32</v>
      </c>
      <c r="BP82" s="139">
        <f t="shared" si="57"/>
        <v>-32</v>
      </c>
      <c r="BQ82" s="139">
        <f t="shared" si="58"/>
        <v>-32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980</v>
      </c>
      <c r="G83" s="16">
        <f>'[3]11'!G85</f>
        <v>0</v>
      </c>
      <c r="H83" s="17">
        <f t="shared" si="59"/>
        <v>1300</v>
      </c>
      <c r="I83" s="15">
        <f>'[3]11'!J85</f>
        <v>320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450</v>
      </c>
      <c r="N83" s="16">
        <f>'[3]11'!O85</f>
        <v>0</v>
      </c>
      <c r="O83" s="17">
        <f t="shared" si="60"/>
        <v>770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450</v>
      </c>
      <c r="V83" s="16">
        <f t="shared" si="32"/>
        <v>0</v>
      </c>
      <c r="W83" s="17">
        <f t="shared" si="61"/>
        <v>770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450</v>
      </c>
      <c r="AQ83" s="8">
        <f t="shared" si="34"/>
        <v>0</v>
      </c>
      <c r="AR83" s="8">
        <f t="shared" si="50"/>
        <v>706</v>
      </c>
      <c r="AW83" s="200">
        <v>32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 s="8">
        <f t="shared" si="51"/>
        <v>32</v>
      </c>
      <c r="BD83" s="200">
        <v>32</v>
      </c>
      <c r="BE83" s="200">
        <v>0</v>
      </c>
      <c r="BF83" s="200">
        <v>0</v>
      </c>
      <c r="BG83" s="200">
        <v>0</v>
      </c>
      <c r="BH83" s="200">
        <v>0</v>
      </c>
      <c r="BI83" s="200">
        <v>0</v>
      </c>
      <c r="BJ83" s="8">
        <f t="shared" si="52"/>
        <v>32</v>
      </c>
      <c r="BL83" s="8">
        <f t="shared" si="53"/>
        <v>0</v>
      </c>
      <c r="BM83" s="8">
        <f t="shared" si="54"/>
        <v>0</v>
      </c>
      <c r="BN83" s="8">
        <f t="shared" si="55"/>
        <v>32</v>
      </c>
      <c r="BO83" s="8">
        <f t="shared" si="56"/>
        <v>32</v>
      </c>
      <c r="BP83" s="139">
        <f t="shared" si="57"/>
        <v>-32</v>
      </c>
      <c r="BQ83" s="139">
        <f t="shared" si="58"/>
        <v>-32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980</v>
      </c>
      <c r="G84" s="16">
        <f>'[3]11'!G86</f>
        <v>0</v>
      </c>
      <c r="H84" s="17">
        <f t="shared" si="59"/>
        <v>1300</v>
      </c>
      <c r="I84" s="15">
        <f>'[3]11'!J86</f>
        <v>320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440</v>
      </c>
      <c r="N84" s="16">
        <f>'[3]11'!O86</f>
        <v>0</v>
      </c>
      <c r="O84" s="17">
        <f t="shared" si="60"/>
        <v>760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440</v>
      </c>
      <c r="V84" s="16">
        <f t="shared" si="32"/>
        <v>0</v>
      </c>
      <c r="W84" s="17">
        <f t="shared" si="61"/>
        <v>760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440</v>
      </c>
      <c r="AQ84" s="8">
        <f t="shared" si="34"/>
        <v>0</v>
      </c>
      <c r="AR84" s="8">
        <f t="shared" si="50"/>
        <v>696</v>
      </c>
      <c r="AW84" s="200">
        <v>32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 s="8">
        <f t="shared" si="51"/>
        <v>32</v>
      </c>
      <c r="BD84" s="200">
        <v>32</v>
      </c>
      <c r="BE84" s="200">
        <v>0</v>
      </c>
      <c r="BF84" s="200">
        <v>0</v>
      </c>
      <c r="BG84" s="200">
        <v>0</v>
      </c>
      <c r="BH84" s="200">
        <v>0</v>
      </c>
      <c r="BI84" s="200">
        <v>0</v>
      </c>
      <c r="BJ84" s="8">
        <f t="shared" si="52"/>
        <v>32</v>
      </c>
      <c r="BL84" s="8">
        <f t="shared" si="53"/>
        <v>0</v>
      </c>
      <c r="BM84" s="8">
        <f t="shared" si="54"/>
        <v>0</v>
      </c>
      <c r="BN84" s="8">
        <f t="shared" si="55"/>
        <v>32</v>
      </c>
      <c r="BO84" s="8">
        <f t="shared" si="56"/>
        <v>32</v>
      </c>
      <c r="BP84" s="139">
        <f t="shared" si="57"/>
        <v>-32</v>
      </c>
      <c r="BQ84" s="139">
        <f t="shared" si="58"/>
        <v>-32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980</v>
      </c>
      <c r="G85" s="16">
        <f>'[3]11'!G87</f>
        <v>0</v>
      </c>
      <c r="H85" s="17">
        <f t="shared" si="59"/>
        <v>1300</v>
      </c>
      <c r="I85" s="15">
        <f>'[3]11'!J87</f>
        <v>320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435</v>
      </c>
      <c r="N85" s="16">
        <f>'[3]11'!O87</f>
        <v>0</v>
      </c>
      <c r="O85" s="17">
        <f t="shared" si="60"/>
        <v>755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435</v>
      </c>
      <c r="V85" s="16">
        <f t="shared" si="32"/>
        <v>0</v>
      </c>
      <c r="W85" s="17">
        <f t="shared" si="61"/>
        <v>755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435</v>
      </c>
      <c r="AQ85" s="8">
        <f t="shared" si="34"/>
        <v>0</v>
      </c>
      <c r="AR85" s="8">
        <f t="shared" si="50"/>
        <v>691</v>
      </c>
      <c r="AW85" s="200">
        <v>32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 s="8">
        <f t="shared" si="51"/>
        <v>32</v>
      </c>
      <c r="BD85" s="200">
        <v>32</v>
      </c>
      <c r="BE85" s="200">
        <v>0</v>
      </c>
      <c r="BF85" s="200">
        <v>0</v>
      </c>
      <c r="BG85" s="200">
        <v>0</v>
      </c>
      <c r="BH85" s="200">
        <v>0</v>
      </c>
      <c r="BI85" s="200">
        <v>0</v>
      </c>
      <c r="BJ85" s="8">
        <f t="shared" si="52"/>
        <v>32</v>
      </c>
      <c r="BL85" s="8">
        <f t="shared" si="53"/>
        <v>0</v>
      </c>
      <c r="BM85" s="8">
        <f t="shared" si="54"/>
        <v>0</v>
      </c>
      <c r="BN85" s="8">
        <f t="shared" si="55"/>
        <v>32</v>
      </c>
      <c r="BO85" s="8">
        <f t="shared" si="56"/>
        <v>32</v>
      </c>
      <c r="BP85" s="139">
        <f t="shared" si="57"/>
        <v>-32</v>
      </c>
      <c r="BQ85" s="139">
        <f t="shared" si="58"/>
        <v>-32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980</v>
      </c>
      <c r="G86" s="16">
        <f>'[3]11'!G88</f>
        <v>0</v>
      </c>
      <c r="H86" s="17">
        <f t="shared" si="59"/>
        <v>1300</v>
      </c>
      <c r="I86" s="15">
        <f>'[3]11'!J88</f>
        <v>320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440</v>
      </c>
      <c r="N86" s="16">
        <f>'[3]11'!O88</f>
        <v>0</v>
      </c>
      <c r="O86" s="17">
        <f t="shared" si="60"/>
        <v>760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440</v>
      </c>
      <c r="V86" s="16">
        <f t="shared" si="32"/>
        <v>0</v>
      </c>
      <c r="W86" s="17">
        <f t="shared" si="61"/>
        <v>760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440</v>
      </c>
      <c r="AQ86" s="8">
        <f t="shared" si="34"/>
        <v>0</v>
      </c>
      <c r="AR86" s="8">
        <f t="shared" si="50"/>
        <v>696</v>
      </c>
      <c r="AW86" s="200">
        <v>32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 s="8">
        <f t="shared" si="51"/>
        <v>32</v>
      </c>
      <c r="BD86" s="200">
        <v>32</v>
      </c>
      <c r="BE86" s="200">
        <v>0</v>
      </c>
      <c r="BF86" s="200">
        <v>0</v>
      </c>
      <c r="BG86" s="200">
        <v>0</v>
      </c>
      <c r="BH86" s="200">
        <v>0</v>
      </c>
      <c r="BI86" s="200">
        <v>0</v>
      </c>
      <c r="BJ86" s="8">
        <f t="shared" si="52"/>
        <v>32</v>
      </c>
      <c r="BL86" s="8">
        <f t="shared" si="53"/>
        <v>0</v>
      </c>
      <c r="BM86" s="8">
        <f t="shared" si="54"/>
        <v>0</v>
      </c>
      <c r="BN86" s="8">
        <f t="shared" si="55"/>
        <v>32</v>
      </c>
      <c r="BO86" s="8">
        <f t="shared" si="56"/>
        <v>32</v>
      </c>
      <c r="BP86" s="139">
        <f t="shared" si="57"/>
        <v>-32</v>
      </c>
      <c r="BQ86" s="139">
        <f t="shared" si="58"/>
        <v>-32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980</v>
      </c>
      <c r="G87" s="16">
        <f>'[3]11'!G89</f>
        <v>0</v>
      </c>
      <c r="H87" s="17">
        <f t="shared" si="59"/>
        <v>1300</v>
      </c>
      <c r="I87" s="15">
        <f>'[3]11'!J89</f>
        <v>320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445</v>
      </c>
      <c r="N87" s="16">
        <f>'[3]11'!O89</f>
        <v>0</v>
      </c>
      <c r="O87" s="17">
        <f t="shared" si="60"/>
        <v>765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445</v>
      </c>
      <c r="V87" s="16">
        <f t="shared" si="32"/>
        <v>0</v>
      </c>
      <c r="W87" s="17">
        <f t="shared" si="61"/>
        <v>765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445</v>
      </c>
      <c r="AQ87" s="8">
        <f t="shared" si="34"/>
        <v>0</v>
      </c>
      <c r="AR87" s="8">
        <f t="shared" si="50"/>
        <v>701</v>
      </c>
      <c r="AW87" s="200">
        <v>32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 s="8">
        <f t="shared" si="51"/>
        <v>32</v>
      </c>
      <c r="BD87" s="200">
        <v>32</v>
      </c>
      <c r="BE87" s="200">
        <v>0</v>
      </c>
      <c r="BF87" s="200">
        <v>0</v>
      </c>
      <c r="BG87" s="200">
        <v>0</v>
      </c>
      <c r="BH87" s="200">
        <v>0</v>
      </c>
      <c r="BI87" s="200">
        <v>0</v>
      </c>
      <c r="BJ87" s="8">
        <f t="shared" si="52"/>
        <v>32</v>
      </c>
      <c r="BL87" s="8">
        <f t="shared" si="53"/>
        <v>0</v>
      </c>
      <c r="BM87" s="8">
        <f t="shared" si="54"/>
        <v>0</v>
      </c>
      <c r="BN87" s="8">
        <f t="shared" si="55"/>
        <v>32</v>
      </c>
      <c r="BO87" s="8">
        <f t="shared" si="56"/>
        <v>32</v>
      </c>
      <c r="BP87" s="139">
        <f t="shared" si="57"/>
        <v>-32</v>
      </c>
      <c r="BQ87" s="139">
        <f t="shared" si="58"/>
        <v>-32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980</v>
      </c>
      <c r="G88" s="16">
        <f>'[3]11'!G90</f>
        <v>0</v>
      </c>
      <c r="H88" s="17">
        <f t="shared" si="59"/>
        <v>1300</v>
      </c>
      <c r="I88" s="15">
        <f>'[3]11'!J90</f>
        <v>320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480</v>
      </c>
      <c r="N88" s="16">
        <f>'[3]11'!O90</f>
        <v>0</v>
      </c>
      <c r="O88" s="17">
        <f t="shared" si="60"/>
        <v>800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480</v>
      </c>
      <c r="V88" s="16">
        <f t="shared" si="32"/>
        <v>0</v>
      </c>
      <c r="W88" s="17">
        <f t="shared" si="61"/>
        <v>800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480</v>
      </c>
      <c r="AQ88" s="8">
        <f t="shared" si="34"/>
        <v>0</v>
      </c>
      <c r="AR88" s="8">
        <f t="shared" si="50"/>
        <v>736</v>
      </c>
      <c r="AW88" s="200">
        <v>32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 s="8">
        <f t="shared" si="51"/>
        <v>32</v>
      </c>
      <c r="BD88" s="200">
        <v>32</v>
      </c>
      <c r="BE88" s="200">
        <v>0</v>
      </c>
      <c r="BF88" s="200">
        <v>0</v>
      </c>
      <c r="BG88" s="200">
        <v>0</v>
      </c>
      <c r="BH88" s="200">
        <v>0</v>
      </c>
      <c r="BI88" s="200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32</v>
      </c>
      <c r="BO88" s="8">
        <f t="shared" si="56"/>
        <v>32</v>
      </c>
      <c r="BP88" s="139">
        <f t="shared" si="57"/>
        <v>-32</v>
      </c>
      <c r="BQ88" s="139">
        <f t="shared" si="58"/>
        <v>-32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980</v>
      </c>
      <c r="G89" s="16">
        <f>'[3]11'!G91</f>
        <v>0</v>
      </c>
      <c r="H89" s="17">
        <f t="shared" si="59"/>
        <v>1300</v>
      </c>
      <c r="I89" s="15">
        <f>'[3]11'!J91</f>
        <v>320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495</v>
      </c>
      <c r="N89" s="16">
        <f>'[3]11'!O91</f>
        <v>0</v>
      </c>
      <c r="O89" s="17">
        <f t="shared" si="60"/>
        <v>815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495</v>
      </c>
      <c r="V89" s="16">
        <f t="shared" si="32"/>
        <v>0</v>
      </c>
      <c r="W89" s="17">
        <f t="shared" si="61"/>
        <v>815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495</v>
      </c>
      <c r="AQ89" s="8">
        <f t="shared" si="34"/>
        <v>0</v>
      </c>
      <c r="AR89" s="8">
        <f t="shared" si="50"/>
        <v>751</v>
      </c>
      <c r="AW89" s="200">
        <v>32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 s="8">
        <f t="shared" si="51"/>
        <v>32</v>
      </c>
      <c r="BD89" s="200">
        <v>32</v>
      </c>
      <c r="BE89" s="200">
        <v>0</v>
      </c>
      <c r="BF89" s="200">
        <v>0</v>
      </c>
      <c r="BG89" s="200">
        <v>0</v>
      </c>
      <c r="BH89" s="200">
        <v>0</v>
      </c>
      <c r="BI89" s="200">
        <v>0</v>
      </c>
      <c r="BJ89" s="8">
        <f t="shared" si="52"/>
        <v>32</v>
      </c>
      <c r="BL89" s="8">
        <f t="shared" si="53"/>
        <v>0</v>
      </c>
      <c r="BM89" s="8">
        <f t="shared" si="54"/>
        <v>0</v>
      </c>
      <c r="BN89" s="8">
        <f t="shared" si="55"/>
        <v>32</v>
      </c>
      <c r="BO89" s="8">
        <f t="shared" si="56"/>
        <v>32</v>
      </c>
      <c r="BP89" s="139">
        <f t="shared" si="57"/>
        <v>-32</v>
      </c>
      <c r="BQ89" s="139">
        <f t="shared" si="58"/>
        <v>-32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980</v>
      </c>
      <c r="G90" s="16">
        <f>'[3]11'!G92</f>
        <v>0</v>
      </c>
      <c r="H90" s="17">
        <f t="shared" si="59"/>
        <v>1300</v>
      </c>
      <c r="I90" s="15">
        <f>'[3]11'!J92</f>
        <v>320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600</v>
      </c>
      <c r="N90" s="16">
        <f>'[3]11'!O92</f>
        <v>0</v>
      </c>
      <c r="O90" s="17">
        <f t="shared" si="60"/>
        <v>920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600</v>
      </c>
      <c r="V90" s="16">
        <f t="shared" si="32"/>
        <v>0</v>
      </c>
      <c r="W90" s="17">
        <f t="shared" si="61"/>
        <v>920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600</v>
      </c>
      <c r="AQ90" s="8">
        <f t="shared" si="34"/>
        <v>0</v>
      </c>
      <c r="AR90" s="8">
        <f t="shared" si="50"/>
        <v>856</v>
      </c>
      <c r="AW90" s="200">
        <v>32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 s="8">
        <f t="shared" si="51"/>
        <v>32</v>
      </c>
      <c r="BD90" s="200">
        <v>32</v>
      </c>
      <c r="BE90" s="200">
        <v>0</v>
      </c>
      <c r="BF90" s="200">
        <v>0</v>
      </c>
      <c r="BG90" s="200">
        <v>0</v>
      </c>
      <c r="BH90" s="200">
        <v>0</v>
      </c>
      <c r="BI90" s="200">
        <v>0</v>
      </c>
      <c r="BJ90" s="8">
        <f t="shared" si="52"/>
        <v>32</v>
      </c>
      <c r="BL90" s="8">
        <f t="shared" si="53"/>
        <v>0</v>
      </c>
      <c r="BM90" s="8">
        <f t="shared" si="54"/>
        <v>0</v>
      </c>
      <c r="BN90" s="8">
        <f t="shared" si="55"/>
        <v>32</v>
      </c>
      <c r="BO90" s="8">
        <f t="shared" si="56"/>
        <v>32</v>
      </c>
      <c r="BP90" s="139">
        <f t="shared" si="57"/>
        <v>-32</v>
      </c>
      <c r="BQ90" s="139">
        <f t="shared" si="58"/>
        <v>-32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980</v>
      </c>
      <c r="G91" s="16">
        <f>'[3]11'!G93</f>
        <v>0</v>
      </c>
      <c r="H91" s="17">
        <f t="shared" si="59"/>
        <v>1300</v>
      </c>
      <c r="I91" s="15">
        <f>'[3]11'!J93</f>
        <v>320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620</v>
      </c>
      <c r="N91" s="16">
        <f>'[3]11'!O93</f>
        <v>0</v>
      </c>
      <c r="O91" s="17">
        <f t="shared" si="60"/>
        <v>940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620</v>
      </c>
      <c r="V91" s="16">
        <f t="shared" si="32"/>
        <v>0</v>
      </c>
      <c r="W91" s="17">
        <f t="shared" si="61"/>
        <v>940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620</v>
      </c>
      <c r="AQ91" s="8">
        <f t="shared" si="34"/>
        <v>0</v>
      </c>
      <c r="AR91" s="8">
        <f t="shared" si="50"/>
        <v>876</v>
      </c>
      <c r="AW91" s="200">
        <v>32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 s="8">
        <f t="shared" si="51"/>
        <v>32</v>
      </c>
      <c r="BD91" s="200">
        <v>32</v>
      </c>
      <c r="BE91" s="200">
        <v>0</v>
      </c>
      <c r="BF91" s="200">
        <v>0</v>
      </c>
      <c r="BG91" s="200">
        <v>0</v>
      </c>
      <c r="BH91" s="200">
        <v>0</v>
      </c>
      <c r="BI91" s="200">
        <v>0</v>
      </c>
      <c r="BJ91" s="8">
        <f t="shared" si="52"/>
        <v>32</v>
      </c>
      <c r="BL91" s="8">
        <f t="shared" si="53"/>
        <v>0</v>
      </c>
      <c r="BM91" s="8">
        <f t="shared" si="54"/>
        <v>0</v>
      </c>
      <c r="BN91" s="8">
        <f t="shared" si="55"/>
        <v>32</v>
      </c>
      <c r="BO91" s="8">
        <f t="shared" si="56"/>
        <v>32</v>
      </c>
      <c r="BP91" s="139">
        <f t="shared" si="57"/>
        <v>-32</v>
      </c>
      <c r="BQ91" s="139">
        <f t="shared" si="58"/>
        <v>-32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980</v>
      </c>
      <c r="G92" s="16">
        <f>'[3]11'!G94</f>
        <v>0</v>
      </c>
      <c r="H92" s="17">
        <f t="shared" si="59"/>
        <v>1300</v>
      </c>
      <c r="I92" s="15">
        <f>'[3]11'!J94</f>
        <v>320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620</v>
      </c>
      <c r="N92" s="16">
        <f>'[3]11'!O94</f>
        <v>0</v>
      </c>
      <c r="O92" s="17">
        <f t="shared" si="60"/>
        <v>940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620</v>
      </c>
      <c r="V92" s="16">
        <f t="shared" si="32"/>
        <v>0</v>
      </c>
      <c r="W92" s="17">
        <f t="shared" si="61"/>
        <v>940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620</v>
      </c>
      <c r="AQ92" s="8">
        <f t="shared" si="34"/>
        <v>0</v>
      </c>
      <c r="AR92" s="8">
        <f t="shared" si="50"/>
        <v>876</v>
      </c>
      <c r="AW92" s="200">
        <v>32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 s="8">
        <f t="shared" si="51"/>
        <v>32</v>
      </c>
      <c r="BD92" s="200">
        <v>32</v>
      </c>
      <c r="BE92" s="200">
        <v>0</v>
      </c>
      <c r="BF92" s="200">
        <v>0</v>
      </c>
      <c r="BG92" s="200">
        <v>0</v>
      </c>
      <c r="BH92" s="200">
        <v>0</v>
      </c>
      <c r="BI92" s="200">
        <v>0</v>
      </c>
      <c r="BJ92" s="8">
        <f t="shared" si="52"/>
        <v>32</v>
      </c>
      <c r="BL92" s="8">
        <f t="shared" si="53"/>
        <v>0</v>
      </c>
      <c r="BM92" s="8">
        <f t="shared" si="54"/>
        <v>0</v>
      </c>
      <c r="BN92" s="8">
        <f t="shared" si="55"/>
        <v>32</v>
      </c>
      <c r="BO92" s="8">
        <f t="shared" si="56"/>
        <v>32</v>
      </c>
      <c r="BP92" s="139">
        <f t="shared" si="57"/>
        <v>-32</v>
      </c>
      <c r="BQ92" s="139">
        <f t="shared" si="58"/>
        <v>-32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980</v>
      </c>
      <c r="G93" s="16">
        <f>'[3]11'!G95</f>
        <v>0</v>
      </c>
      <c r="H93" s="17">
        <f t="shared" si="59"/>
        <v>1300</v>
      </c>
      <c r="I93" s="15">
        <f>'[3]11'!J95</f>
        <v>320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620</v>
      </c>
      <c r="N93" s="16">
        <f>'[3]11'!O95</f>
        <v>0</v>
      </c>
      <c r="O93" s="17">
        <f t="shared" si="60"/>
        <v>940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620</v>
      </c>
      <c r="V93" s="16">
        <f t="shared" si="32"/>
        <v>0</v>
      </c>
      <c r="W93" s="17">
        <f t="shared" si="61"/>
        <v>940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620</v>
      </c>
      <c r="AQ93" s="8">
        <f t="shared" si="34"/>
        <v>0</v>
      </c>
      <c r="AR93" s="8">
        <f t="shared" si="50"/>
        <v>876</v>
      </c>
      <c r="AW93" s="200">
        <v>32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 s="8">
        <f t="shared" si="51"/>
        <v>32</v>
      </c>
      <c r="BD93" s="200">
        <v>32</v>
      </c>
      <c r="BE93" s="200">
        <v>0</v>
      </c>
      <c r="BF93" s="200">
        <v>0</v>
      </c>
      <c r="BG93" s="200">
        <v>0</v>
      </c>
      <c r="BH93" s="200">
        <v>0</v>
      </c>
      <c r="BI93" s="200">
        <v>0</v>
      </c>
      <c r="BJ93" s="8">
        <f t="shared" si="52"/>
        <v>32</v>
      </c>
      <c r="BL93" s="8">
        <f t="shared" si="53"/>
        <v>0</v>
      </c>
      <c r="BM93" s="8">
        <f t="shared" si="54"/>
        <v>0</v>
      </c>
      <c r="BN93" s="8">
        <f t="shared" si="55"/>
        <v>32</v>
      </c>
      <c r="BO93" s="8">
        <f t="shared" si="56"/>
        <v>32</v>
      </c>
      <c r="BP93" s="139">
        <f t="shared" si="57"/>
        <v>-32</v>
      </c>
      <c r="BQ93" s="139">
        <f t="shared" si="58"/>
        <v>-32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980</v>
      </c>
      <c r="G94" s="16">
        <f>'[3]11'!G96</f>
        <v>0</v>
      </c>
      <c r="H94" s="17">
        <f t="shared" si="59"/>
        <v>1300</v>
      </c>
      <c r="I94" s="15">
        <f>'[3]11'!J96</f>
        <v>320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620</v>
      </c>
      <c r="N94" s="16">
        <f>'[3]11'!O96</f>
        <v>0</v>
      </c>
      <c r="O94" s="17">
        <f t="shared" si="60"/>
        <v>940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620</v>
      </c>
      <c r="V94" s="16">
        <f t="shared" si="32"/>
        <v>0</v>
      </c>
      <c r="W94" s="17">
        <f t="shared" si="61"/>
        <v>940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620</v>
      </c>
      <c r="AQ94" s="8">
        <f t="shared" si="34"/>
        <v>0</v>
      </c>
      <c r="AR94" s="8">
        <f t="shared" si="50"/>
        <v>876</v>
      </c>
      <c r="AW94" s="200">
        <v>32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 s="8">
        <f t="shared" si="51"/>
        <v>32</v>
      </c>
      <c r="BD94" s="200">
        <v>32</v>
      </c>
      <c r="BE94" s="200">
        <v>0</v>
      </c>
      <c r="BF94" s="200">
        <v>0</v>
      </c>
      <c r="BG94" s="200">
        <v>0</v>
      </c>
      <c r="BH94" s="200">
        <v>0</v>
      </c>
      <c r="BI94" s="200">
        <v>0</v>
      </c>
      <c r="BJ94" s="8">
        <f t="shared" si="52"/>
        <v>32</v>
      </c>
      <c r="BL94" s="8">
        <f t="shared" si="53"/>
        <v>0</v>
      </c>
      <c r="BM94" s="8">
        <f t="shared" si="54"/>
        <v>0</v>
      </c>
      <c r="BN94" s="8">
        <f t="shared" si="55"/>
        <v>32</v>
      </c>
      <c r="BO94" s="8">
        <f t="shared" si="56"/>
        <v>32</v>
      </c>
      <c r="BP94" s="139">
        <f t="shared" si="57"/>
        <v>-32</v>
      </c>
      <c r="BQ94" s="139">
        <f t="shared" si="58"/>
        <v>-32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980</v>
      </c>
      <c r="G95" s="16">
        <f>'[3]11'!G97</f>
        <v>0</v>
      </c>
      <c r="H95" s="17">
        <f t="shared" si="59"/>
        <v>1300</v>
      </c>
      <c r="I95" s="15">
        <f>'[3]11'!J97</f>
        <v>320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591.32000000000005</v>
      </c>
      <c r="N95" s="16">
        <f>'[3]11'!O97</f>
        <v>0</v>
      </c>
      <c r="O95" s="17">
        <f t="shared" si="60"/>
        <v>911.32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591.32000000000005</v>
      </c>
      <c r="V95" s="16">
        <f t="shared" si="32"/>
        <v>0</v>
      </c>
      <c r="W95" s="17">
        <f t="shared" si="61"/>
        <v>911.32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591.32000000000005</v>
      </c>
      <c r="AQ95" s="8">
        <f t="shared" si="34"/>
        <v>0</v>
      </c>
      <c r="AR95" s="8">
        <f t="shared" si="50"/>
        <v>847.32</v>
      </c>
      <c r="AW95" s="200">
        <v>32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 s="8">
        <f t="shared" si="51"/>
        <v>32</v>
      </c>
      <c r="BD95" s="200">
        <v>32</v>
      </c>
      <c r="BE95" s="200">
        <v>0</v>
      </c>
      <c r="BF95" s="200">
        <v>0</v>
      </c>
      <c r="BG95" s="200">
        <v>0</v>
      </c>
      <c r="BH95" s="200">
        <v>0</v>
      </c>
      <c r="BI95" s="200">
        <v>0</v>
      </c>
      <c r="BJ95" s="8">
        <f t="shared" si="52"/>
        <v>32</v>
      </c>
      <c r="BL95" s="8">
        <f t="shared" si="53"/>
        <v>0</v>
      </c>
      <c r="BM95" s="8">
        <f t="shared" si="54"/>
        <v>0</v>
      </c>
      <c r="BN95" s="8">
        <f t="shared" si="55"/>
        <v>32</v>
      </c>
      <c r="BO95" s="8">
        <f t="shared" si="56"/>
        <v>32</v>
      </c>
      <c r="BP95" s="139">
        <f t="shared" si="57"/>
        <v>-32</v>
      </c>
      <c r="BQ95" s="139">
        <f t="shared" si="58"/>
        <v>-32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980</v>
      </c>
      <c r="G96" s="16">
        <f>'[3]11'!G98</f>
        <v>0</v>
      </c>
      <c r="H96" s="17">
        <f t="shared" si="59"/>
        <v>1300</v>
      </c>
      <c r="I96" s="15">
        <f>'[3]11'!J98</f>
        <v>320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591.32000000000005</v>
      </c>
      <c r="N96" s="16">
        <f>'[3]11'!O98</f>
        <v>0</v>
      </c>
      <c r="O96" s="17">
        <f t="shared" si="60"/>
        <v>911.32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591.32000000000005</v>
      </c>
      <c r="V96" s="16">
        <f t="shared" si="32"/>
        <v>0</v>
      </c>
      <c r="W96" s="17">
        <f t="shared" si="61"/>
        <v>911.32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591.32000000000005</v>
      </c>
      <c r="AQ96" s="8">
        <f t="shared" si="34"/>
        <v>0</v>
      </c>
      <c r="AR96" s="8">
        <f t="shared" si="50"/>
        <v>847.32</v>
      </c>
      <c r="AW96" s="200">
        <v>32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 s="8">
        <f t="shared" si="51"/>
        <v>32</v>
      </c>
      <c r="BD96" s="200">
        <v>32</v>
      </c>
      <c r="BE96" s="200">
        <v>0</v>
      </c>
      <c r="BF96" s="200">
        <v>0</v>
      </c>
      <c r="BG96" s="200">
        <v>0</v>
      </c>
      <c r="BH96" s="200">
        <v>0</v>
      </c>
      <c r="BI96" s="200">
        <v>0</v>
      </c>
      <c r="BJ96" s="8">
        <f t="shared" si="52"/>
        <v>32</v>
      </c>
      <c r="BL96" s="8">
        <f t="shared" si="53"/>
        <v>0</v>
      </c>
      <c r="BM96" s="8">
        <f t="shared" si="54"/>
        <v>0</v>
      </c>
      <c r="BN96" s="8">
        <f t="shared" si="55"/>
        <v>32</v>
      </c>
      <c r="BO96" s="8">
        <f t="shared" si="56"/>
        <v>32</v>
      </c>
      <c r="BP96" s="139">
        <f t="shared" si="57"/>
        <v>-32</v>
      </c>
      <c r="BQ96" s="139">
        <f t="shared" si="58"/>
        <v>-32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980</v>
      </c>
      <c r="G97" s="16">
        <f>'[3]11'!G99</f>
        <v>0</v>
      </c>
      <c r="H97" s="17">
        <f t="shared" si="59"/>
        <v>1300</v>
      </c>
      <c r="I97" s="15">
        <f>'[3]11'!J99</f>
        <v>320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591.32000000000005</v>
      </c>
      <c r="N97" s="16">
        <f>'[3]11'!O99</f>
        <v>0</v>
      </c>
      <c r="O97" s="17">
        <f t="shared" si="60"/>
        <v>911.32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591.32000000000005</v>
      </c>
      <c r="V97" s="16">
        <f t="shared" si="32"/>
        <v>0</v>
      </c>
      <c r="W97" s="17">
        <f t="shared" si="61"/>
        <v>911.32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591.32000000000005</v>
      </c>
      <c r="AQ97" s="8">
        <f t="shared" si="34"/>
        <v>0</v>
      </c>
      <c r="AR97" s="8">
        <f t="shared" si="50"/>
        <v>847.32</v>
      </c>
      <c r="AW97" s="200">
        <v>32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 s="8">
        <f t="shared" si="51"/>
        <v>32</v>
      </c>
      <c r="BD97" s="200">
        <v>32</v>
      </c>
      <c r="BE97" s="200">
        <v>0</v>
      </c>
      <c r="BF97" s="200">
        <v>0</v>
      </c>
      <c r="BG97" s="200">
        <v>0</v>
      </c>
      <c r="BH97" s="200">
        <v>0</v>
      </c>
      <c r="BI97" s="200">
        <v>0</v>
      </c>
      <c r="BJ97" s="8">
        <f t="shared" si="52"/>
        <v>32</v>
      </c>
      <c r="BL97" s="8">
        <f t="shared" si="53"/>
        <v>0</v>
      </c>
      <c r="BM97" s="8">
        <f t="shared" si="54"/>
        <v>0</v>
      </c>
      <c r="BN97" s="8">
        <f t="shared" si="55"/>
        <v>32</v>
      </c>
      <c r="BO97" s="8">
        <f t="shared" si="56"/>
        <v>32</v>
      </c>
      <c r="BP97" s="139">
        <f t="shared" si="57"/>
        <v>-32</v>
      </c>
      <c r="BQ97" s="139">
        <f t="shared" si="58"/>
        <v>-32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980</v>
      </c>
      <c r="G98" s="16">
        <f>'[3]11'!G100</f>
        <v>0</v>
      </c>
      <c r="H98" s="17">
        <f t="shared" si="59"/>
        <v>1300</v>
      </c>
      <c r="I98" s="15">
        <f>'[3]11'!J100</f>
        <v>320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581.32000000000005</v>
      </c>
      <c r="N98" s="16">
        <f>'[3]11'!O100</f>
        <v>0</v>
      </c>
      <c r="O98" s="17">
        <f t="shared" si="60"/>
        <v>901.32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581.32000000000005</v>
      </c>
      <c r="V98" s="16">
        <f t="shared" si="32"/>
        <v>0</v>
      </c>
      <c r="W98" s="17">
        <f t="shared" si="61"/>
        <v>901.32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581.32000000000005</v>
      </c>
      <c r="AQ98" s="8">
        <f t="shared" si="34"/>
        <v>0</v>
      </c>
      <c r="AR98" s="8">
        <f t="shared" si="50"/>
        <v>837.32</v>
      </c>
      <c r="AW98" s="200">
        <v>32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 s="8">
        <f t="shared" si="51"/>
        <v>32</v>
      </c>
      <c r="BD98" s="200">
        <v>32</v>
      </c>
      <c r="BE98" s="200">
        <v>0</v>
      </c>
      <c r="BF98" s="200">
        <v>0</v>
      </c>
      <c r="BG98" s="200">
        <v>0</v>
      </c>
      <c r="BH98" s="200">
        <v>0</v>
      </c>
      <c r="BI98" s="200">
        <v>0</v>
      </c>
      <c r="BJ98" s="8">
        <f t="shared" si="52"/>
        <v>32</v>
      </c>
      <c r="BL98" s="8">
        <f t="shared" si="53"/>
        <v>0</v>
      </c>
      <c r="BM98" s="8">
        <f t="shared" si="54"/>
        <v>0</v>
      </c>
      <c r="BN98" s="8">
        <f t="shared" si="55"/>
        <v>32</v>
      </c>
      <c r="BO98" s="8">
        <f t="shared" si="56"/>
        <v>32</v>
      </c>
      <c r="BP98" s="139">
        <f t="shared" si="57"/>
        <v>-32</v>
      </c>
      <c r="BQ98" s="139">
        <f t="shared" si="58"/>
        <v>-32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12.09122</v>
      </c>
      <c r="N99" s="15">
        <f t="shared" si="62"/>
        <v>0</v>
      </c>
      <c r="O99" s="15">
        <f t="shared" si="62"/>
        <v>19.771220000000007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12.09122</v>
      </c>
      <c r="V99" s="15">
        <f t="shared" si="62"/>
        <v>0</v>
      </c>
      <c r="W99" s="15">
        <f t="shared" si="62"/>
        <v>19.771220000000007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0.76800000000000002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0.76800000000000002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12.09122</v>
      </c>
      <c r="AQ99" s="15">
        <f t="shared" si="62"/>
        <v>0</v>
      </c>
      <c r="AR99" s="15">
        <f t="shared" si="62"/>
        <v>18.235220000000009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0.76800000000000002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0.76800000000000002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0.76800000000000002</v>
      </c>
      <c r="BO99" s="15">
        <f t="shared" si="63"/>
        <v>0.76800000000000002</v>
      </c>
      <c r="BP99" s="15">
        <f t="shared" si="63"/>
        <v>-0.76800000000000002</v>
      </c>
      <c r="BQ99" s="15">
        <f t="shared" si="63"/>
        <v>-0.76800000000000002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45210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45210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156</v>
      </c>
      <c r="E3">
        <f>PPCL!N3</f>
        <v>0</v>
      </c>
      <c r="F3">
        <f>B3+C3</f>
        <v>265</v>
      </c>
      <c r="G3">
        <f>D3+E3</f>
        <v>156</v>
      </c>
      <c r="H3" s="112"/>
      <c r="I3">
        <f>BRPL_EOD!AE3+BRPL_EOD!AF3</f>
        <v>45</v>
      </c>
      <c r="J3">
        <f>BYPL_EOD!AE3+BYPL_EOD!AF3</f>
        <v>25</v>
      </c>
      <c r="K3">
        <f>MES_EOD!AE3+MES_EOD!AF3</f>
        <v>10</v>
      </c>
      <c r="L3">
        <f>NDMC_EOD!AE3+NDMC_EOD!AF3</f>
        <v>46</v>
      </c>
      <c r="M3">
        <f>TPDDL_EOD!AE3+TPDDL_EOD!AF3</f>
        <v>30</v>
      </c>
      <c r="N3">
        <f t="shared" ref="N3:N66" si="0">SUM(I3:M3)</f>
        <v>156</v>
      </c>
      <c r="O3" s="112">
        <f t="shared" ref="O3:O66" si="1">G3-N3</f>
        <v>0</v>
      </c>
      <c r="P3">
        <v>45</v>
      </c>
      <c r="Q3">
        <v>25</v>
      </c>
      <c r="R3">
        <v>10</v>
      </c>
      <c r="S3">
        <v>46</v>
      </c>
      <c r="T3">
        <v>30</v>
      </c>
      <c r="U3" s="114">
        <f t="shared" ref="U3:U66" si="2">SUM(P3:T3)</f>
        <v>156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156</v>
      </c>
      <c r="E4">
        <f>PPCL!N4</f>
        <v>0</v>
      </c>
      <c r="F4">
        <f t="shared" ref="F4:F67" si="4">B4+C4</f>
        <v>265</v>
      </c>
      <c r="G4">
        <f t="shared" ref="G4:G67" si="5">D4+E4</f>
        <v>156</v>
      </c>
      <c r="H4" s="112"/>
      <c r="I4">
        <f>BRPL_EOD!AE4+BRPL_EOD!AF4</f>
        <v>45</v>
      </c>
      <c r="J4">
        <f>BYPL_EOD!AE4+BYPL_EOD!AF4</f>
        <v>25</v>
      </c>
      <c r="K4">
        <f>MES_EOD!AE4+MES_EOD!AF4</f>
        <v>10</v>
      </c>
      <c r="L4">
        <f>NDMC_EOD!AE4+NDMC_EOD!AF4</f>
        <v>46</v>
      </c>
      <c r="M4">
        <f>TPDDL_EOD!AE4+TPDDL_EOD!AF4</f>
        <v>30</v>
      </c>
      <c r="N4">
        <f t="shared" si="0"/>
        <v>156</v>
      </c>
      <c r="O4" s="112">
        <f t="shared" si="1"/>
        <v>0</v>
      </c>
      <c r="P4">
        <v>45</v>
      </c>
      <c r="Q4">
        <v>25</v>
      </c>
      <c r="R4">
        <v>10</v>
      </c>
      <c r="S4">
        <v>46</v>
      </c>
      <c r="T4">
        <v>30</v>
      </c>
      <c r="U4" s="114">
        <f t="shared" si="2"/>
        <v>156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156</v>
      </c>
      <c r="E5">
        <f>PPCL!N5</f>
        <v>0</v>
      </c>
      <c r="F5">
        <f t="shared" si="4"/>
        <v>265</v>
      </c>
      <c r="G5">
        <f t="shared" si="5"/>
        <v>156</v>
      </c>
      <c r="H5" s="112"/>
      <c r="I5">
        <f>BRPL_EOD!AE5+BRPL_EOD!AF5</f>
        <v>45</v>
      </c>
      <c r="J5">
        <f>BYPL_EOD!AE5+BYPL_EOD!AF5</f>
        <v>25</v>
      </c>
      <c r="K5">
        <f>MES_EOD!AE5+MES_EOD!AF5</f>
        <v>10</v>
      </c>
      <c r="L5">
        <f>NDMC_EOD!AE5+NDMC_EOD!AF5</f>
        <v>46</v>
      </c>
      <c r="M5">
        <f>TPDDL_EOD!AE5+TPDDL_EOD!AF5</f>
        <v>30</v>
      </c>
      <c r="N5">
        <f t="shared" si="0"/>
        <v>156</v>
      </c>
      <c r="O5" s="112">
        <f t="shared" si="1"/>
        <v>0</v>
      </c>
      <c r="P5">
        <v>45</v>
      </c>
      <c r="Q5">
        <v>25</v>
      </c>
      <c r="R5">
        <v>10</v>
      </c>
      <c r="S5">
        <v>46</v>
      </c>
      <c r="T5">
        <v>30</v>
      </c>
      <c r="U5" s="114">
        <f t="shared" si="2"/>
        <v>156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156</v>
      </c>
      <c r="E6">
        <f>PPCL!N6</f>
        <v>0</v>
      </c>
      <c r="F6">
        <f t="shared" si="4"/>
        <v>265</v>
      </c>
      <c r="G6">
        <f t="shared" si="5"/>
        <v>156</v>
      </c>
      <c r="H6" s="112"/>
      <c r="I6">
        <f>BRPL_EOD!AE6+BRPL_EOD!AF6</f>
        <v>45</v>
      </c>
      <c r="J6">
        <f>BYPL_EOD!AE6+BYPL_EOD!AF6</f>
        <v>25</v>
      </c>
      <c r="K6">
        <f>MES_EOD!AE6+MES_EOD!AF6</f>
        <v>10</v>
      </c>
      <c r="L6">
        <f>NDMC_EOD!AE6+NDMC_EOD!AF6</f>
        <v>46</v>
      </c>
      <c r="M6">
        <f>TPDDL_EOD!AE6+TPDDL_EOD!AF6</f>
        <v>30</v>
      </c>
      <c r="N6">
        <f t="shared" si="0"/>
        <v>156</v>
      </c>
      <c r="O6" s="112">
        <f t="shared" si="1"/>
        <v>0</v>
      </c>
      <c r="P6">
        <v>45</v>
      </c>
      <c r="Q6">
        <v>25</v>
      </c>
      <c r="R6">
        <v>10</v>
      </c>
      <c r="S6">
        <v>46</v>
      </c>
      <c r="T6">
        <v>30</v>
      </c>
      <c r="U6" s="114">
        <f t="shared" si="2"/>
        <v>156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156</v>
      </c>
      <c r="E7">
        <f>PPCL!N7</f>
        <v>0</v>
      </c>
      <c r="F7">
        <f t="shared" si="4"/>
        <v>265</v>
      </c>
      <c r="G7">
        <f t="shared" si="5"/>
        <v>156</v>
      </c>
      <c r="H7" s="112"/>
      <c r="I7">
        <f>BRPL_EOD!AE7+BRPL_EOD!AF7</f>
        <v>45</v>
      </c>
      <c r="J7">
        <f>BYPL_EOD!AE7+BYPL_EOD!AF7</f>
        <v>25</v>
      </c>
      <c r="K7">
        <f>MES_EOD!AE7+MES_EOD!AF7</f>
        <v>10</v>
      </c>
      <c r="L7">
        <f>NDMC_EOD!AE7+NDMC_EOD!AF7</f>
        <v>46</v>
      </c>
      <c r="M7">
        <f>TPDDL_EOD!AE7+TPDDL_EOD!AF7</f>
        <v>30</v>
      </c>
      <c r="N7">
        <f t="shared" si="0"/>
        <v>156</v>
      </c>
      <c r="O7" s="112">
        <f t="shared" si="1"/>
        <v>0</v>
      </c>
      <c r="P7">
        <v>45</v>
      </c>
      <c r="Q7">
        <v>25</v>
      </c>
      <c r="R7">
        <v>10</v>
      </c>
      <c r="S7">
        <v>46</v>
      </c>
      <c r="T7">
        <v>30</v>
      </c>
      <c r="U7" s="114">
        <f t="shared" si="2"/>
        <v>156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156</v>
      </c>
      <c r="E8">
        <f>PPCL!N8</f>
        <v>0</v>
      </c>
      <c r="F8">
        <f t="shared" si="4"/>
        <v>265</v>
      </c>
      <c r="G8">
        <f t="shared" si="5"/>
        <v>156</v>
      </c>
      <c r="H8" s="112"/>
      <c r="I8">
        <f>BRPL_EOD!AE8+BRPL_EOD!AF8</f>
        <v>45</v>
      </c>
      <c r="J8">
        <f>BYPL_EOD!AE8+BYPL_EOD!AF8</f>
        <v>25</v>
      </c>
      <c r="K8">
        <f>MES_EOD!AE8+MES_EOD!AF8</f>
        <v>10</v>
      </c>
      <c r="L8">
        <f>NDMC_EOD!AE8+NDMC_EOD!AF8</f>
        <v>46</v>
      </c>
      <c r="M8">
        <f>TPDDL_EOD!AE8+TPDDL_EOD!AF8</f>
        <v>30</v>
      </c>
      <c r="N8">
        <f t="shared" si="0"/>
        <v>156</v>
      </c>
      <c r="O8" s="112">
        <f t="shared" si="1"/>
        <v>0</v>
      </c>
      <c r="P8">
        <v>45</v>
      </c>
      <c r="Q8">
        <v>25</v>
      </c>
      <c r="R8">
        <v>10</v>
      </c>
      <c r="S8">
        <v>46</v>
      </c>
      <c r="T8">
        <v>30</v>
      </c>
      <c r="U8" s="114">
        <f t="shared" si="2"/>
        <v>156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157</v>
      </c>
      <c r="E9">
        <f>PPCL!N9</f>
        <v>0</v>
      </c>
      <c r="F9">
        <f t="shared" si="4"/>
        <v>265</v>
      </c>
      <c r="G9">
        <f t="shared" si="5"/>
        <v>157</v>
      </c>
      <c r="H9" s="112"/>
      <c r="I9">
        <f>BRPL_EOD!AE9+BRPL_EOD!AF9</f>
        <v>45</v>
      </c>
      <c r="J9">
        <f>BYPL_EOD!AE9+BYPL_EOD!AF9</f>
        <v>25.07</v>
      </c>
      <c r="K9">
        <f>MES_EOD!AE9+MES_EOD!AF9</f>
        <v>10</v>
      </c>
      <c r="L9">
        <f>NDMC_EOD!AE9+NDMC_EOD!AF9</f>
        <v>46.85</v>
      </c>
      <c r="M9">
        <f>TPDDL_EOD!AE9+TPDDL_EOD!AF9</f>
        <v>30.08</v>
      </c>
      <c r="N9">
        <f t="shared" si="0"/>
        <v>157</v>
      </c>
      <c r="O9" s="112">
        <f t="shared" si="1"/>
        <v>0</v>
      </c>
      <c r="P9">
        <v>45</v>
      </c>
      <c r="Q9">
        <v>25.07</v>
      </c>
      <c r="R9">
        <v>10</v>
      </c>
      <c r="S9">
        <v>46.85</v>
      </c>
      <c r="T9">
        <v>30.08</v>
      </c>
      <c r="U9" s="114">
        <f t="shared" si="2"/>
        <v>157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157</v>
      </c>
      <c r="E10">
        <f>PPCL!N10</f>
        <v>0</v>
      </c>
      <c r="F10">
        <f t="shared" si="4"/>
        <v>265</v>
      </c>
      <c r="G10">
        <f t="shared" si="5"/>
        <v>157</v>
      </c>
      <c r="H10" s="112"/>
      <c r="I10">
        <f>BRPL_EOD!AE10+BRPL_EOD!AF10</f>
        <v>45</v>
      </c>
      <c r="J10">
        <f>BYPL_EOD!AE10+BYPL_EOD!AF10</f>
        <v>25.07</v>
      </c>
      <c r="K10">
        <f>MES_EOD!AE10+MES_EOD!AF10</f>
        <v>10</v>
      </c>
      <c r="L10">
        <f>NDMC_EOD!AE10+NDMC_EOD!AF10</f>
        <v>46.85</v>
      </c>
      <c r="M10">
        <f>TPDDL_EOD!AE10+TPDDL_EOD!AF10</f>
        <v>30.08</v>
      </c>
      <c r="N10">
        <f t="shared" si="0"/>
        <v>157</v>
      </c>
      <c r="O10" s="112">
        <f t="shared" si="1"/>
        <v>0</v>
      </c>
      <c r="P10">
        <v>45</v>
      </c>
      <c r="Q10">
        <v>25.07</v>
      </c>
      <c r="R10">
        <v>10</v>
      </c>
      <c r="S10">
        <v>46.85</v>
      </c>
      <c r="T10">
        <v>30.08</v>
      </c>
      <c r="U10" s="114">
        <f t="shared" si="2"/>
        <v>157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157</v>
      </c>
      <c r="E11">
        <f>PPCL!N11</f>
        <v>0</v>
      </c>
      <c r="F11">
        <f t="shared" si="4"/>
        <v>265</v>
      </c>
      <c r="G11">
        <f t="shared" si="5"/>
        <v>157</v>
      </c>
      <c r="H11" s="112"/>
      <c r="I11">
        <f>BRPL_EOD!AE11+BRPL_EOD!AF11</f>
        <v>45</v>
      </c>
      <c r="J11">
        <f>BYPL_EOD!AE11+BYPL_EOD!AF11</f>
        <v>25.07</v>
      </c>
      <c r="K11">
        <f>MES_EOD!AE11+MES_EOD!AF11</f>
        <v>10</v>
      </c>
      <c r="L11">
        <f>NDMC_EOD!AE11+NDMC_EOD!AF11</f>
        <v>46.85</v>
      </c>
      <c r="M11">
        <f>TPDDL_EOD!AE11+TPDDL_EOD!AF11</f>
        <v>30.08</v>
      </c>
      <c r="N11">
        <f t="shared" si="0"/>
        <v>157</v>
      </c>
      <c r="O11" s="112">
        <f t="shared" si="1"/>
        <v>0</v>
      </c>
      <c r="P11">
        <v>45</v>
      </c>
      <c r="Q11">
        <v>25.07</v>
      </c>
      <c r="R11">
        <v>10</v>
      </c>
      <c r="S11">
        <v>46.85</v>
      </c>
      <c r="T11">
        <v>30.08</v>
      </c>
      <c r="U11" s="114">
        <f t="shared" si="2"/>
        <v>157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157</v>
      </c>
      <c r="E12">
        <f>PPCL!N12</f>
        <v>0</v>
      </c>
      <c r="F12">
        <f t="shared" si="4"/>
        <v>265</v>
      </c>
      <c r="G12">
        <f t="shared" si="5"/>
        <v>157</v>
      </c>
      <c r="H12" s="112"/>
      <c r="I12">
        <f>BRPL_EOD!AE12+BRPL_EOD!AF12</f>
        <v>45</v>
      </c>
      <c r="J12">
        <f>BYPL_EOD!AE12+BYPL_EOD!AF12</f>
        <v>25.07</v>
      </c>
      <c r="K12">
        <f>MES_EOD!AE12+MES_EOD!AF12</f>
        <v>10</v>
      </c>
      <c r="L12">
        <f>NDMC_EOD!AE12+NDMC_EOD!AF12</f>
        <v>46.85</v>
      </c>
      <c r="M12">
        <f>TPDDL_EOD!AE12+TPDDL_EOD!AF12</f>
        <v>30.08</v>
      </c>
      <c r="N12">
        <f t="shared" si="0"/>
        <v>157</v>
      </c>
      <c r="O12" s="112">
        <f t="shared" si="1"/>
        <v>0</v>
      </c>
      <c r="P12">
        <v>45</v>
      </c>
      <c r="Q12">
        <v>25.07</v>
      </c>
      <c r="R12">
        <v>10</v>
      </c>
      <c r="S12">
        <v>46.85</v>
      </c>
      <c r="T12">
        <v>30.08</v>
      </c>
      <c r="U12" s="114">
        <f t="shared" si="2"/>
        <v>157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157</v>
      </c>
      <c r="E13">
        <f>PPCL!N13</f>
        <v>0</v>
      </c>
      <c r="F13">
        <f t="shared" si="4"/>
        <v>265</v>
      </c>
      <c r="G13">
        <f t="shared" si="5"/>
        <v>157</v>
      </c>
      <c r="H13" s="112"/>
      <c r="I13">
        <f>BRPL_EOD!AE13+BRPL_EOD!AF13</f>
        <v>45</v>
      </c>
      <c r="J13">
        <f>BYPL_EOD!AE13+BYPL_EOD!AF13</f>
        <v>25.07</v>
      </c>
      <c r="K13">
        <f>MES_EOD!AE13+MES_EOD!AF13</f>
        <v>10</v>
      </c>
      <c r="L13">
        <f>NDMC_EOD!AE13+NDMC_EOD!AF13</f>
        <v>46.85</v>
      </c>
      <c r="M13">
        <f>TPDDL_EOD!AE13+TPDDL_EOD!AF13</f>
        <v>30.08</v>
      </c>
      <c r="N13">
        <f t="shared" si="0"/>
        <v>157</v>
      </c>
      <c r="O13" s="112">
        <f t="shared" si="1"/>
        <v>0</v>
      </c>
      <c r="P13">
        <v>45</v>
      </c>
      <c r="Q13">
        <v>25.07</v>
      </c>
      <c r="R13">
        <v>10</v>
      </c>
      <c r="S13">
        <v>46.85</v>
      </c>
      <c r="T13">
        <v>30.08</v>
      </c>
      <c r="U13" s="114">
        <f t="shared" si="2"/>
        <v>157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157</v>
      </c>
      <c r="E14">
        <f>PPCL!N14</f>
        <v>0</v>
      </c>
      <c r="F14">
        <f t="shared" si="4"/>
        <v>265</v>
      </c>
      <c r="G14">
        <f t="shared" si="5"/>
        <v>157</v>
      </c>
      <c r="H14" s="112"/>
      <c r="I14">
        <f>BRPL_EOD!AE14+BRPL_EOD!AF14</f>
        <v>45</v>
      </c>
      <c r="J14">
        <f>BYPL_EOD!AE14+BYPL_EOD!AF14</f>
        <v>25.07</v>
      </c>
      <c r="K14">
        <f>MES_EOD!AE14+MES_EOD!AF14</f>
        <v>10</v>
      </c>
      <c r="L14">
        <f>NDMC_EOD!AE14+NDMC_EOD!AF14</f>
        <v>46.85</v>
      </c>
      <c r="M14">
        <f>TPDDL_EOD!AE14+TPDDL_EOD!AF14</f>
        <v>30.08</v>
      </c>
      <c r="N14">
        <f t="shared" si="0"/>
        <v>157</v>
      </c>
      <c r="O14" s="112">
        <f t="shared" si="1"/>
        <v>0</v>
      </c>
      <c r="P14">
        <v>45</v>
      </c>
      <c r="Q14">
        <v>25.07</v>
      </c>
      <c r="R14">
        <v>10</v>
      </c>
      <c r="S14">
        <v>46.85</v>
      </c>
      <c r="T14">
        <v>30.08</v>
      </c>
      <c r="U14" s="114">
        <f t="shared" si="2"/>
        <v>157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157</v>
      </c>
      <c r="E15">
        <f>PPCL!N15</f>
        <v>0</v>
      </c>
      <c r="F15">
        <f t="shared" si="4"/>
        <v>265</v>
      </c>
      <c r="G15">
        <f t="shared" si="5"/>
        <v>157</v>
      </c>
      <c r="H15" s="112"/>
      <c r="I15">
        <f>BRPL_EOD!AE15+BRPL_EOD!AF15</f>
        <v>45</v>
      </c>
      <c r="J15">
        <f>BYPL_EOD!AE15+BYPL_EOD!AF15</f>
        <v>25.07</v>
      </c>
      <c r="K15">
        <f>MES_EOD!AE15+MES_EOD!AF15</f>
        <v>10</v>
      </c>
      <c r="L15">
        <f>NDMC_EOD!AE15+NDMC_EOD!AF15</f>
        <v>46.85</v>
      </c>
      <c r="M15">
        <f>TPDDL_EOD!AE15+TPDDL_EOD!AF15</f>
        <v>30.08</v>
      </c>
      <c r="N15">
        <f t="shared" si="0"/>
        <v>157</v>
      </c>
      <c r="O15" s="112">
        <f t="shared" si="1"/>
        <v>0</v>
      </c>
      <c r="P15">
        <v>45</v>
      </c>
      <c r="Q15">
        <v>25.07</v>
      </c>
      <c r="R15">
        <v>10</v>
      </c>
      <c r="S15">
        <v>46.85</v>
      </c>
      <c r="T15">
        <v>30.08</v>
      </c>
      <c r="U15" s="114">
        <f t="shared" si="2"/>
        <v>157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157</v>
      </c>
      <c r="E16">
        <f>PPCL!N16</f>
        <v>0</v>
      </c>
      <c r="F16">
        <f t="shared" si="4"/>
        <v>265</v>
      </c>
      <c r="G16">
        <f t="shared" si="5"/>
        <v>157</v>
      </c>
      <c r="H16" s="112"/>
      <c r="I16">
        <f>BRPL_EOD!AE16+BRPL_EOD!AF16</f>
        <v>45</v>
      </c>
      <c r="J16">
        <f>BYPL_EOD!AE16+BYPL_EOD!AF16</f>
        <v>25.07</v>
      </c>
      <c r="K16">
        <f>MES_EOD!AE16+MES_EOD!AF16</f>
        <v>10</v>
      </c>
      <c r="L16">
        <f>NDMC_EOD!AE16+NDMC_EOD!AF16</f>
        <v>46.85</v>
      </c>
      <c r="M16">
        <f>TPDDL_EOD!AE16+TPDDL_EOD!AF16</f>
        <v>30.08</v>
      </c>
      <c r="N16">
        <f t="shared" si="0"/>
        <v>157</v>
      </c>
      <c r="O16" s="112">
        <f t="shared" si="1"/>
        <v>0</v>
      </c>
      <c r="P16">
        <v>45</v>
      </c>
      <c r="Q16">
        <v>25.07</v>
      </c>
      <c r="R16">
        <v>10</v>
      </c>
      <c r="S16">
        <v>46.85</v>
      </c>
      <c r="T16">
        <v>30.08</v>
      </c>
      <c r="U16" s="114">
        <f t="shared" si="2"/>
        <v>157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157</v>
      </c>
      <c r="E17">
        <f>PPCL!N17</f>
        <v>0</v>
      </c>
      <c r="F17">
        <f t="shared" si="4"/>
        <v>265</v>
      </c>
      <c r="G17">
        <f t="shared" si="5"/>
        <v>157</v>
      </c>
      <c r="H17" s="112"/>
      <c r="I17">
        <f>BRPL_EOD!AE17+BRPL_EOD!AF17</f>
        <v>45</v>
      </c>
      <c r="J17">
        <f>BYPL_EOD!AE17+BYPL_EOD!AF17</f>
        <v>25.07</v>
      </c>
      <c r="K17">
        <f>MES_EOD!AE17+MES_EOD!AF17</f>
        <v>10</v>
      </c>
      <c r="L17">
        <f>NDMC_EOD!AE17+NDMC_EOD!AF17</f>
        <v>46.85</v>
      </c>
      <c r="M17">
        <f>TPDDL_EOD!AE17+TPDDL_EOD!AF17</f>
        <v>30.08</v>
      </c>
      <c r="N17">
        <f t="shared" si="0"/>
        <v>157</v>
      </c>
      <c r="O17" s="112">
        <f t="shared" si="1"/>
        <v>0</v>
      </c>
      <c r="P17">
        <v>45</v>
      </c>
      <c r="Q17">
        <v>25.07</v>
      </c>
      <c r="R17">
        <v>10</v>
      </c>
      <c r="S17">
        <v>46.85</v>
      </c>
      <c r="T17">
        <v>30.08</v>
      </c>
      <c r="U17" s="114">
        <f t="shared" si="2"/>
        <v>157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157</v>
      </c>
      <c r="E18">
        <f>PPCL!N18</f>
        <v>0</v>
      </c>
      <c r="F18">
        <f t="shared" si="4"/>
        <v>265</v>
      </c>
      <c r="G18">
        <f t="shared" si="5"/>
        <v>157</v>
      </c>
      <c r="H18" s="112"/>
      <c r="I18">
        <f>BRPL_EOD!AE18+BRPL_EOD!AF18</f>
        <v>45</v>
      </c>
      <c r="J18">
        <f>BYPL_EOD!AE18+BYPL_EOD!AF18</f>
        <v>25.07</v>
      </c>
      <c r="K18">
        <f>MES_EOD!AE18+MES_EOD!AF18</f>
        <v>10</v>
      </c>
      <c r="L18">
        <f>NDMC_EOD!AE18+NDMC_EOD!AF18</f>
        <v>46.85</v>
      </c>
      <c r="M18">
        <f>TPDDL_EOD!AE18+TPDDL_EOD!AF18</f>
        <v>30.08</v>
      </c>
      <c r="N18">
        <f t="shared" si="0"/>
        <v>157</v>
      </c>
      <c r="O18" s="112">
        <f t="shared" si="1"/>
        <v>0</v>
      </c>
      <c r="P18">
        <v>45</v>
      </c>
      <c r="Q18">
        <v>25.07</v>
      </c>
      <c r="R18">
        <v>10</v>
      </c>
      <c r="S18">
        <v>46.85</v>
      </c>
      <c r="T18">
        <v>30.08</v>
      </c>
      <c r="U18" s="114">
        <f t="shared" si="2"/>
        <v>157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157</v>
      </c>
      <c r="E19">
        <f>PPCL!N19</f>
        <v>0</v>
      </c>
      <c r="F19">
        <f t="shared" si="4"/>
        <v>265</v>
      </c>
      <c r="G19">
        <f t="shared" si="5"/>
        <v>157</v>
      </c>
      <c r="H19" s="112"/>
      <c r="I19">
        <f>BRPL_EOD!AE19+BRPL_EOD!AF19</f>
        <v>45</v>
      </c>
      <c r="J19">
        <f>BYPL_EOD!AE19+BYPL_EOD!AF19</f>
        <v>25.07</v>
      </c>
      <c r="K19">
        <f>MES_EOD!AE19+MES_EOD!AF19</f>
        <v>10</v>
      </c>
      <c r="L19">
        <f>NDMC_EOD!AE19+NDMC_EOD!AF19</f>
        <v>46.85</v>
      </c>
      <c r="M19">
        <f>TPDDL_EOD!AE19+TPDDL_EOD!AF19</f>
        <v>30.08</v>
      </c>
      <c r="N19">
        <f t="shared" si="0"/>
        <v>157</v>
      </c>
      <c r="O19" s="112">
        <f t="shared" si="1"/>
        <v>0</v>
      </c>
      <c r="P19">
        <v>45</v>
      </c>
      <c r="Q19">
        <v>25.07</v>
      </c>
      <c r="R19">
        <v>10</v>
      </c>
      <c r="S19">
        <v>46.85</v>
      </c>
      <c r="T19">
        <v>30.08</v>
      </c>
      <c r="U19" s="114">
        <f t="shared" si="2"/>
        <v>157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157</v>
      </c>
      <c r="E20">
        <f>PPCL!N20</f>
        <v>0</v>
      </c>
      <c r="F20">
        <f t="shared" si="4"/>
        <v>265</v>
      </c>
      <c r="G20">
        <f t="shared" si="5"/>
        <v>157</v>
      </c>
      <c r="H20" s="112"/>
      <c r="I20">
        <f>BRPL_EOD!AE20+BRPL_EOD!AF20</f>
        <v>45</v>
      </c>
      <c r="J20">
        <f>BYPL_EOD!AE20+BYPL_EOD!AF20</f>
        <v>25.07</v>
      </c>
      <c r="K20">
        <f>MES_EOD!AE20+MES_EOD!AF20</f>
        <v>10</v>
      </c>
      <c r="L20">
        <f>NDMC_EOD!AE20+NDMC_EOD!AF20</f>
        <v>46.85</v>
      </c>
      <c r="M20">
        <f>TPDDL_EOD!AE20+TPDDL_EOD!AF20</f>
        <v>30.08</v>
      </c>
      <c r="N20">
        <f t="shared" si="0"/>
        <v>157</v>
      </c>
      <c r="O20" s="112">
        <f t="shared" si="1"/>
        <v>0</v>
      </c>
      <c r="P20">
        <v>45</v>
      </c>
      <c r="Q20">
        <v>25.07</v>
      </c>
      <c r="R20">
        <v>10</v>
      </c>
      <c r="S20">
        <v>46.85</v>
      </c>
      <c r="T20">
        <v>30.08</v>
      </c>
      <c r="U20" s="114">
        <f t="shared" si="2"/>
        <v>157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157</v>
      </c>
      <c r="E21">
        <f>PPCL!N21</f>
        <v>0</v>
      </c>
      <c r="F21">
        <f t="shared" si="4"/>
        <v>265</v>
      </c>
      <c r="G21">
        <f t="shared" si="5"/>
        <v>157</v>
      </c>
      <c r="H21" s="112"/>
      <c r="I21">
        <f>BRPL_EOD!AE21+BRPL_EOD!AF21</f>
        <v>45</v>
      </c>
      <c r="J21">
        <f>BYPL_EOD!AE21+BYPL_EOD!AF21</f>
        <v>25.07</v>
      </c>
      <c r="K21">
        <f>MES_EOD!AE21+MES_EOD!AF21</f>
        <v>10</v>
      </c>
      <c r="L21">
        <f>NDMC_EOD!AE21+NDMC_EOD!AF21</f>
        <v>46.85</v>
      </c>
      <c r="M21">
        <f>TPDDL_EOD!AE21+TPDDL_EOD!AF21</f>
        <v>30.08</v>
      </c>
      <c r="N21">
        <f t="shared" si="0"/>
        <v>157</v>
      </c>
      <c r="O21" s="112">
        <f t="shared" si="1"/>
        <v>0</v>
      </c>
      <c r="P21">
        <v>45</v>
      </c>
      <c r="Q21">
        <v>25.07</v>
      </c>
      <c r="R21">
        <v>10</v>
      </c>
      <c r="S21">
        <v>46.85</v>
      </c>
      <c r="T21">
        <v>30.08</v>
      </c>
      <c r="U21" s="114">
        <f t="shared" si="2"/>
        <v>157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157</v>
      </c>
      <c r="E22">
        <f>PPCL!N22</f>
        <v>0</v>
      </c>
      <c r="F22">
        <f t="shared" si="4"/>
        <v>265</v>
      </c>
      <c r="G22">
        <f t="shared" si="5"/>
        <v>157</v>
      </c>
      <c r="H22" s="112"/>
      <c r="I22">
        <f>BRPL_EOD!AE22+BRPL_EOD!AF22</f>
        <v>45</v>
      </c>
      <c r="J22">
        <f>BYPL_EOD!AE22+BYPL_EOD!AF22</f>
        <v>25.07</v>
      </c>
      <c r="K22">
        <f>MES_EOD!AE22+MES_EOD!AF22</f>
        <v>10</v>
      </c>
      <c r="L22">
        <f>NDMC_EOD!AE22+NDMC_EOD!AF22</f>
        <v>46.85</v>
      </c>
      <c r="M22">
        <f>TPDDL_EOD!AE22+TPDDL_EOD!AF22</f>
        <v>30.08</v>
      </c>
      <c r="N22">
        <f t="shared" si="0"/>
        <v>157</v>
      </c>
      <c r="O22" s="112">
        <f t="shared" si="1"/>
        <v>0</v>
      </c>
      <c r="P22">
        <v>45</v>
      </c>
      <c r="Q22">
        <v>25.07</v>
      </c>
      <c r="R22">
        <v>10</v>
      </c>
      <c r="S22">
        <v>46.85</v>
      </c>
      <c r="T22">
        <v>30.08</v>
      </c>
      <c r="U22" s="114">
        <f t="shared" si="2"/>
        <v>157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157</v>
      </c>
      <c r="E23">
        <f>PPCL!N23</f>
        <v>0</v>
      </c>
      <c r="F23">
        <f t="shared" si="4"/>
        <v>265</v>
      </c>
      <c r="G23">
        <f t="shared" si="5"/>
        <v>157</v>
      </c>
      <c r="H23" s="112"/>
      <c r="I23">
        <f>BRPL_EOD!AE23+BRPL_EOD!AF23</f>
        <v>45</v>
      </c>
      <c r="J23">
        <f>BYPL_EOD!AE23+BYPL_EOD!AF23</f>
        <v>25.07</v>
      </c>
      <c r="K23">
        <f>MES_EOD!AE23+MES_EOD!AF23</f>
        <v>10</v>
      </c>
      <c r="L23">
        <f>NDMC_EOD!AE23+NDMC_EOD!AF23</f>
        <v>46.85</v>
      </c>
      <c r="M23">
        <f>TPDDL_EOD!AE23+TPDDL_EOD!AF23</f>
        <v>30.08</v>
      </c>
      <c r="N23">
        <f t="shared" si="0"/>
        <v>157</v>
      </c>
      <c r="O23" s="112">
        <f t="shared" si="1"/>
        <v>0</v>
      </c>
      <c r="P23">
        <v>45</v>
      </c>
      <c r="Q23">
        <v>25.07</v>
      </c>
      <c r="R23">
        <v>10</v>
      </c>
      <c r="S23">
        <v>46.85</v>
      </c>
      <c r="T23">
        <v>30.08</v>
      </c>
      <c r="U23" s="114">
        <f t="shared" si="2"/>
        <v>157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157</v>
      </c>
      <c r="E24">
        <f>PPCL!N24</f>
        <v>0</v>
      </c>
      <c r="F24">
        <f t="shared" si="4"/>
        <v>265</v>
      </c>
      <c r="G24">
        <f t="shared" si="5"/>
        <v>157</v>
      </c>
      <c r="H24" s="112"/>
      <c r="I24">
        <f>BRPL_EOD!AE24+BRPL_EOD!AF24</f>
        <v>45</v>
      </c>
      <c r="J24">
        <f>BYPL_EOD!AE24+BYPL_EOD!AF24</f>
        <v>25.07</v>
      </c>
      <c r="K24">
        <f>MES_EOD!AE24+MES_EOD!AF24</f>
        <v>10</v>
      </c>
      <c r="L24">
        <f>NDMC_EOD!AE24+NDMC_EOD!AF24</f>
        <v>46.85</v>
      </c>
      <c r="M24">
        <f>TPDDL_EOD!AE24+TPDDL_EOD!AF24</f>
        <v>30.08</v>
      </c>
      <c r="N24">
        <f t="shared" si="0"/>
        <v>157</v>
      </c>
      <c r="O24" s="112">
        <f t="shared" si="1"/>
        <v>0</v>
      </c>
      <c r="P24">
        <v>45</v>
      </c>
      <c r="Q24">
        <v>25.07</v>
      </c>
      <c r="R24">
        <v>10</v>
      </c>
      <c r="S24">
        <v>46.85</v>
      </c>
      <c r="T24">
        <v>30.08</v>
      </c>
      <c r="U24" s="114">
        <f t="shared" si="2"/>
        <v>157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157</v>
      </c>
      <c r="E25">
        <f>PPCL!N25</f>
        <v>0</v>
      </c>
      <c r="F25">
        <f t="shared" si="4"/>
        <v>265</v>
      </c>
      <c r="G25">
        <f t="shared" si="5"/>
        <v>157</v>
      </c>
      <c r="H25" s="112"/>
      <c r="I25">
        <f>BRPL_EOD!AE25+BRPL_EOD!AF25</f>
        <v>45</v>
      </c>
      <c r="J25">
        <f>BYPL_EOD!AE25+BYPL_EOD!AF25</f>
        <v>25.07</v>
      </c>
      <c r="K25">
        <f>MES_EOD!AE25+MES_EOD!AF25</f>
        <v>10</v>
      </c>
      <c r="L25">
        <f>NDMC_EOD!AE25+NDMC_EOD!AF25</f>
        <v>46.85</v>
      </c>
      <c r="M25">
        <f>TPDDL_EOD!AE25+TPDDL_EOD!AF25</f>
        <v>30.08</v>
      </c>
      <c r="N25">
        <f t="shared" si="0"/>
        <v>157</v>
      </c>
      <c r="O25" s="112">
        <f t="shared" si="1"/>
        <v>0</v>
      </c>
      <c r="P25">
        <v>45</v>
      </c>
      <c r="Q25">
        <v>25.07</v>
      </c>
      <c r="R25">
        <v>10</v>
      </c>
      <c r="S25">
        <v>46.85</v>
      </c>
      <c r="T25">
        <v>30.08</v>
      </c>
      <c r="U25" s="114">
        <f t="shared" si="2"/>
        <v>157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157</v>
      </c>
      <c r="E26">
        <f>PPCL!N26</f>
        <v>0</v>
      </c>
      <c r="F26">
        <f t="shared" si="4"/>
        <v>265</v>
      </c>
      <c r="G26">
        <f t="shared" si="5"/>
        <v>157</v>
      </c>
      <c r="H26" s="112"/>
      <c r="I26">
        <f>BRPL_EOD!AE26+BRPL_EOD!AF26</f>
        <v>45</v>
      </c>
      <c r="J26">
        <f>BYPL_EOD!AE26+BYPL_EOD!AF26</f>
        <v>25.07</v>
      </c>
      <c r="K26">
        <f>MES_EOD!AE26+MES_EOD!AF26</f>
        <v>10</v>
      </c>
      <c r="L26">
        <f>NDMC_EOD!AE26+NDMC_EOD!AF26</f>
        <v>46.85</v>
      </c>
      <c r="M26">
        <f>TPDDL_EOD!AE26+TPDDL_EOD!AF26</f>
        <v>30.08</v>
      </c>
      <c r="N26">
        <f t="shared" si="0"/>
        <v>157</v>
      </c>
      <c r="O26" s="112">
        <f t="shared" si="1"/>
        <v>0</v>
      </c>
      <c r="P26">
        <v>45</v>
      </c>
      <c r="Q26">
        <v>25.07</v>
      </c>
      <c r="R26">
        <v>10</v>
      </c>
      <c r="S26">
        <v>46.85</v>
      </c>
      <c r="T26">
        <v>30.08</v>
      </c>
      <c r="U26" s="114">
        <f t="shared" si="2"/>
        <v>157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157</v>
      </c>
      <c r="E27">
        <f>PPCL!N27</f>
        <v>0</v>
      </c>
      <c r="F27">
        <f t="shared" si="4"/>
        <v>265</v>
      </c>
      <c r="G27">
        <f t="shared" si="5"/>
        <v>157</v>
      </c>
      <c r="H27" s="112"/>
      <c r="I27">
        <f>BRPL_EOD!AE27+BRPL_EOD!AF27</f>
        <v>45</v>
      </c>
      <c r="J27">
        <f>BYPL_EOD!AE27+BYPL_EOD!AF27</f>
        <v>25.07</v>
      </c>
      <c r="K27">
        <f>MES_EOD!AE27+MES_EOD!AF27</f>
        <v>10</v>
      </c>
      <c r="L27">
        <f>NDMC_EOD!AE27+NDMC_EOD!AF27</f>
        <v>46.85</v>
      </c>
      <c r="M27">
        <f>TPDDL_EOD!AE27+TPDDL_EOD!AF27</f>
        <v>30.08</v>
      </c>
      <c r="N27">
        <f t="shared" si="0"/>
        <v>157</v>
      </c>
      <c r="O27" s="112">
        <f t="shared" si="1"/>
        <v>0</v>
      </c>
      <c r="P27">
        <v>45</v>
      </c>
      <c r="Q27">
        <v>25.07</v>
      </c>
      <c r="R27">
        <v>10</v>
      </c>
      <c r="S27">
        <v>46.85</v>
      </c>
      <c r="T27">
        <v>30.08</v>
      </c>
      <c r="U27" s="114">
        <f t="shared" si="2"/>
        <v>157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157</v>
      </c>
      <c r="E28">
        <f>PPCL!N28</f>
        <v>0</v>
      </c>
      <c r="F28">
        <f t="shared" si="4"/>
        <v>265</v>
      </c>
      <c r="G28">
        <f t="shared" si="5"/>
        <v>157</v>
      </c>
      <c r="H28" s="112"/>
      <c r="I28">
        <f>BRPL_EOD!AE28+BRPL_EOD!AF28</f>
        <v>45</v>
      </c>
      <c r="J28">
        <f>BYPL_EOD!AE28+BYPL_EOD!AF28</f>
        <v>25.07</v>
      </c>
      <c r="K28">
        <f>MES_EOD!AE28+MES_EOD!AF28</f>
        <v>10</v>
      </c>
      <c r="L28">
        <f>NDMC_EOD!AE28+NDMC_EOD!AF28</f>
        <v>46.85</v>
      </c>
      <c r="M28">
        <f>TPDDL_EOD!AE28+TPDDL_EOD!AF28</f>
        <v>30.08</v>
      </c>
      <c r="N28">
        <f t="shared" si="0"/>
        <v>157</v>
      </c>
      <c r="O28" s="112">
        <f t="shared" si="1"/>
        <v>0</v>
      </c>
      <c r="P28">
        <v>45</v>
      </c>
      <c r="Q28">
        <v>25.07</v>
      </c>
      <c r="R28">
        <v>10</v>
      </c>
      <c r="S28">
        <v>46.85</v>
      </c>
      <c r="T28">
        <v>30.08</v>
      </c>
      <c r="U28" s="114">
        <f t="shared" si="2"/>
        <v>157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157</v>
      </c>
      <c r="E29">
        <f>PPCL!N29</f>
        <v>0</v>
      </c>
      <c r="F29">
        <f t="shared" si="4"/>
        <v>265</v>
      </c>
      <c r="G29">
        <f t="shared" si="5"/>
        <v>157</v>
      </c>
      <c r="H29" s="112"/>
      <c r="I29">
        <f>BRPL_EOD!AE29+BRPL_EOD!AF29</f>
        <v>45</v>
      </c>
      <c r="J29">
        <f>BYPL_EOD!AE29+BYPL_EOD!AF29</f>
        <v>25.07</v>
      </c>
      <c r="K29">
        <f>MES_EOD!AE29+MES_EOD!AF29</f>
        <v>10</v>
      </c>
      <c r="L29">
        <f>NDMC_EOD!AE29+NDMC_EOD!AF29</f>
        <v>46.85</v>
      </c>
      <c r="M29">
        <f>TPDDL_EOD!AE29+TPDDL_EOD!AF29</f>
        <v>30.08</v>
      </c>
      <c r="N29">
        <f t="shared" si="0"/>
        <v>157</v>
      </c>
      <c r="O29" s="112">
        <f t="shared" si="1"/>
        <v>0</v>
      </c>
      <c r="P29">
        <v>45</v>
      </c>
      <c r="Q29">
        <v>25.07</v>
      </c>
      <c r="R29">
        <v>10</v>
      </c>
      <c r="S29">
        <v>46.85</v>
      </c>
      <c r="T29">
        <v>30.08</v>
      </c>
      <c r="U29" s="114">
        <f t="shared" si="2"/>
        <v>157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157</v>
      </c>
      <c r="E30">
        <f>PPCL!N30</f>
        <v>0</v>
      </c>
      <c r="F30">
        <f t="shared" si="4"/>
        <v>265</v>
      </c>
      <c r="G30">
        <f t="shared" si="5"/>
        <v>157</v>
      </c>
      <c r="H30" s="112"/>
      <c r="I30">
        <f>BRPL_EOD!AE30+BRPL_EOD!AF30</f>
        <v>45</v>
      </c>
      <c r="J30">
        <f>BYPL_EOD!AE30+BYPL_EOD!AF30</f>
        <v>25.07</v>
      </c>
      <c r="K30">
        <f>MES_EOD!AE30+MES_EOD!AF30</f>
        <v>10</v>
      </c>
      <c r="L30">
        <f>NDMC_EOD!AE30+NDMC_EOD!AF30</f>
        <v>46.85</v>
      </c>
      <c r="M30">
        <f>TPDDL_EOD!AE30+TPDDL_EOD!AF30</f>
        <v>30.08</v>
      </c>
      <c r="N30">
        <f t="shared" si="0"/>
        <v>157</v>
      </c>
      <c r="O30" s="112">
        <f t="shared" si="1"/>
        <v>0</v>
      </c>
      <c r="P30">
        <v>45</v>
      </c>
      <c r="Q30">
        <v>25.07</v>
      </c>
      <c r="R30">
        <v>10</v>
      </c>
      <c r="S30">
        <v>46.85</v>
      </c>
      <c r="T30">
        <v>30.08</v>
      </c>
      <c r="U30" s="114">
        <f t="shared" si="2"/>
        <v>157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157</v>
      </c>
      <c r="E31">
        <f>PPCL!N31</f>
        <v>0</v>
      </c>
      <c r="F31">
        <f t="shared" si="4"/>
        <v>265</v>
      </c>
      <c r="G31">
        <f t="shared" si="5"/>
        <v>157</v>
      </c>
      <c r="H31" s="112"/>
      <c r="I31">
        <f>BRPL_EOD!AE31+BRPL_EOD!AF31</f>
        <v>45</v>
      </c>
      <c r="J31">
        <f>BYPL_EOD!AE31+BYPL_EOD!AF31</f>
        <v>25.07</v>
      </c>
      <c r="K31">
        <f>MES_EOD!AE31+MES_EOD!AF31</f>
        <v>10</v>
      </c>
      <c r="L31">
        <f>NDMC_EOD!AE31+NDMC_EOD!AF31</f>
        <v>46.85</v>
      </c>
      <c r="M31">
        <f>TPDDL_EOD!AE31+TPDDL_EOD!AF31</f>
        <v>30.08</v>
      </c>
      <c r="N31">
        <f t="shared" si="0"/>
        <v>157</v>
      </c>
      <c r="O31" s="112">
        <f t="shared" si="1"/>
        <v>0</v>
      </c>
      <c r="P31">
        <v>45</v>
      </c>
      <c r="Q31">
        <v>25.07</v>
      </c>
      <c r="R31">
        <v>10</v>
      </c>
      <c r="S31">
        <v>46.85</v>
      </c>
      <c r="T31">
        <v>30.08</v>
      </c>
      <c r="U31" s="114">
        <f t="shared" si="2"/>
        <v>157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157</v>
      </c>
      <c r="E32">
        <f>PPCL!N32</f>
        <v>0</v>
      </c>
      <c r="F32">
        <f t="shared" si="4"/>
        <v>265</v>
      </c>
      <c r="G32">
        <f t="shared" si="5"/>
        <v>157</v>
      </c>
      <c r="H32" s="112"/>
      <c r="I32">
        <f>BRPL_EOD!AE32+BRPL_EOD!AF32</f>
        <v>45</v>
      </c>
      <c r="J32">
        <f>BYPL_EOD!AE32+BYPL_EOD!AF32</f>
        <v>25.07</v>
      </c>
      <c r="K32">
        <f>MES_EOD!AE32+MES_EOD!AF32</f>
        <v>10</v>
      </c>
      <c r="L32">
        <f>NDMC_EOD!AE32+NDMC_EOD!AF32</f>
        <v>46.85</v>
      </c>
      <c r="M32">
        <f>TPDDL_EOD!AE32+TPDDL_EOD!AF32</f>
        <v>30.08</v>
      </c>
      <c r="N32">
        <f t="shared" si="0"/>
        <v>157</v>
      </c>
      <c r="O32" s="112">
        <f t="shared" si="1"/>
        <v>0</v>
      </c>
      <c r="P32">
        <v>45</v>
      </c>
      <c r="Q32">
        <v>25.07</v>
      </c>
      <c r="R32">
        <v>10</v>
      </c>
      <c r="S32">
        <v>46.85</v>
      </c>
      <c r="T32">
        <v>30.08</v>
      </c>
      <c r="U32" s="114">
        <f t="shared" si="2"/>
        <v>157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157</v>
      </c>
      <c r="E33">
        <f>PPCL!N33</f>
        <v>0</v>
      </c>
      <c r="F33">
        <f t="shared" si="4"/>
        <v>265</v>
      </c>
      <c r="G33">
        <f t="shared" si="5"/>
        <v>157</v>
      </c>
      <c r="H33" s="112"/>
      <c r="I33">
        <f>BRPL_EOD!AE33+BRPL_EOD!AF33</f>
        <v>45</v>
      </c>
      <c r="J33">
        <f>BYPL_EOD!AE33+BYPL_EOD!AF33</f>
        <v>25.07</v>
      </c>
      <c r="K33">
        <f>MES_EOD!AE33+MES_EOD!AF33</f>
        <v>10</v>
      </c>
      <c r="L33">
        <f>NDMC_EOD!AE33+NDMC_EOD!AF33</f>
        <v>46.85</v>
      </c>
      <c r="M33">
        <f>TPDDL_EOD!AE33+TPDDL_EOD!AF33</f>
        <v>30.08</v>
      </c>
      <c r="N33">
        <f t="shared" si="0"/>
        <v>157</v>
      </c>
      <c r="O33" s="112">
        <f t="shared" si="1"/>
        <v>0</v>
      </c>
      <c r="P33">
        <v>45</v>
      </c>
      <c r="Q33">
        <v>25.07</v>
      </c>
      <c r="R33">
        <v>10</v>
      </c>
      <c r="S33">
        <v>46.85</v>
      </c>
      <c r="T33">
        <v>30.08</v>
      </c>
      <c r="U33" s="114">
        <f t="shared" si="2"/>
        <v>157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157</v>
      </c>
      <c r="E34">
        <f>PPCL!N34</f>
        <v>0</v>
      </c>
      <c r="F34">
        <f t="shared" si="4"/>
        <v>265</v>
      </c>
      <c r="G34">
        <f t="shared" si="5"/>
        <v>157</v>
      </c>
      <c r="H34" s="112"/>
      <c r="I34">
        <f>BRPL_EOD!AE34+BRPL_EOD!AF34</f>
        <v>45</v>
      </c>
      <c r="J34">
        <f>BYPL_EOD!AE34+BYPL_EOD!AF34</f>
        <v>25.07</v>
      </c>
      <c r="K34">
        <f>MES_EOD!AE34+MES_EOD!AF34</f>
        <v>10</v>
      </c>
      <c r="L34">
        <f>NDMC_EOD!AE34+NDMC_EOD!AF34</f>
        <v>46.85</v>
      </c>
      <c r="M34">
        <f>TPDDL_EOD!AE34+TPDDL_EOD!AF34</f>
        <v>30.08</v>
      </c>
      <c r="N34">
        <f t="shared" si="0"/>
        <v>157</v>
      </c>
      <c r="O34" s="112">
        <f t="shared" si="1"/>
        <v>0</v>
      </c>
      <c r="P34">
        <v>45</v>
      </c>
      <c r="Q34">
        <v>25.07</v>
      </c>
      <c r="R34">
        <v>10</v>
      </c>
      <c r="S34">
        <v>46.85</v>
      </c>
      <c r="T34">
        <v>30.08</v>
      </c>
      <c r="U34" s="114">
        <f t="shared" si="2"/>
        <v>157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157</v>
      </c>
      <c r="E35">
        <f>PPCL!N35</f>
        <v>0</v>
      </c>
      <c r="F35">
        <f t="shared" si="4"/>
        <v>265</v>
      </c>
      <c r="G35">
        <f t="shared" si="5"/>
        <v>157</v>
      </c>
      <c r="H35" s="112"/>
      <c r="I35">
        <f>BRPL_EOD!AE35+BRPL_EOD!AF35</f>
        <v>45</v>
      </c>
      <c r="J35">
        <f>BYPL_EOD!AE35+BYPL_EOD!AF35</f>
        <v>25.07</v>
      </c>
      <c r="K35">
        <f>MES_EOD!AE35+MES_EOD!AF35</f>
        <v>10</v>
      </c>
      <c r="L35">
        <f>NDMC_EOD!AE35+NDMC_EOD!AF35</f>
        <v>46.85</v>
      </c>
      <c r="M35">
        <f>TPDDL_EOD!AE35+TPDDL_EOD!AF35</f>
        <v>30.08</v>
      </c>
      <c r="N35">
        <f t="shared" si="0"/>
        <v>157</v>
      </c>
      <c r="O35" s="112">
        <f t="shared" si="1"/>
        <v>0</v>
      </c>
      <c r="P35">
        <v>45</v>
      </c>
      <c r="Q35">
        <v>25.07</v>
      </c>
      <c r="R35">
        <v>10</v>
      </c>
      <c r="S35">
        <v>46.85</v>
      </c>
      <c r="T35">
        <v>30.08</v>
      </c>
      <c r="U35" s="114">
        <f t="shared" si="2"/>
        <v>157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157</v>
      </c>
      <c r="E36">
        <f>PPCL!N36</f>
        <v>0</v>
      </c>
      <c r="F36">
        <f t="shared" si="4"/>
        <v>265</v>
      </c>
      <c r="G36">
        <f t="shared" si="5"/>
        <v>157</v>
      </c>
      <c r="H36" s="112"/>
      <c r="I36">
        <f>BRPL_EOD!AE36+BRPL_EOD!AF36</f>
        <v>45</v>
      </c>
      <c r="J36">
        <f>BYPL_EOD!AE36+BYPL_EOD!AF36</f>
        <v>25.07</v>
      </c>
      <c r="K36">
        <f>MES_EOD!AE36+MES_EOD!AF36</f>
        <v>10</v>
      </c>
      <c r="L36">
        <f>NDMC_EOD!AE36+NDMC_EOD!AF36</f>
        <v>46.85</v>
      </c>
      <c r="M36">
        <f>TPDDL_EOD!AE36+TPDDL_EOD!AF36</f>
        <v>30.08</v>
      </c>
      <c r="N36">
        <f t="shared" si="0"/>
        <v>157</v>
      </c>
      <c r="O36" s="112">
        <f t="shared" si="1"/>
        <v>0</v>
      </c>
      <c r="P36">
        <v>45</v>
      </c>
      <c r="Q36">
        <v>25.07</v>
      </c>
      <c r="R36">
        <v>10</v>
      </c>
      <c r="S36">
        <v>46.85</v>
      </c>
      <c r="T36">
        <v>30.08</v>
      </c>
      <c r="U36" s="114">
        <f t="shared" si="2"/>
        <v>157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157</v>
      </c>
      <c r="E37">
        <f>PPCL!N37</f>
        <v>0</v>
      </c>
      <c r="F37">
        <f t="shared" si="4"/>
        <v>265</v>
      </c>
      <c r="G37">
        <f t="shared" si="5"/>
        <v>157</v>
      </c>
      <c r="H37" s="112"/>
      <c r="I37">
        <f>BRPL_EOD!AE37+BRPL_EOD!AF37</f>
        <v>45</v>
      </c>
      <c r="J37">
        <f>BYPL_EOD!AE37+BYPL_EOD!AF37</f>
        <v>25.07</v>
      </c>
      <c r="K37">
        <f>MES_EOD!AE37+MES_EOD!AF37</f>
        <v>10</v>
      </c>
      <c r="L37">
        <f>NDMC_EOD!AE37+NDMC_EOD!AF37</f>
        <v>46.85</v>
      </c>
      <c r="M37">
        <f>TPDDL_EOD!AE37+TPDDL_EOD!AF37</f>
        <v>30.08</v>
      </c>
      <c r="N37">
        <f t="shared" si="0"/>
        <v>157</v>
      </c>
      <c r="O37" s="112">
        <f t="shared" si="1"/>
        <v>0</v>
      </c>
      <c r="P37">
        <v>45</v>
      </c>
      <c r="Q37">
        <v>25.07</v>
      </c>
      <c r="R37">
        <v>10</v>
      </c>
      <c r="S37">
        <v>46.85</v>
      </c>
      <c r="T37">
        <v>30.08</v>
      </c>
      <c r="U37" s="114">
        <f t="shared" si="2"/>
        <v>157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157</v>
      </c>
      <c r="E38">
        <f>PPCL!N38</f>
        <v>0</v>
      </c>
      <c r="F38">
        <f t="shared" si="4"/>
        <v>265</v>
      </c>
      <c r="G38">
        <f t="shared" si="5"/>
        <v>157</v>
      </c>
      <c r="H38" s="112"/>
      <c r="I38">
        <f>BRPL_EOD!AE38+BRPL_EOD!AF38</f>
        <v>45</v>
      </c>
      <c r="J38">
        <f>BYPL_EOD!AE38+BYPL_EOD!AF38</f>
        <v>25.07</v>
      </c>
      <c r="K38">
        <f>MES_EOD!AE38+MES_EOD!AF38</f>
        <v>10</v>
      </c>
      <c r="L38">
        <f>NDMC_EOD!AE38+NDMC_EOD!AF38</f>
        <v>46.85</v>
      </c>
      <c r="M38">
        <f>TPDDL_EOD!AE38+TPDDL_EOD!AF38</f>
        <v>30.08</v>
      </c>
      <c r="N38">
        <f t="shared" si="0"/>
        <v>157</v>
      </c>
      <c r="O38" s="112">
        <f t="shared" si="1"/>
        <v>0</v>
      </c>
      <c r="P38">
        <v>45</v>
      </c>
      <c r="Q38">
        <v>25.07</v>
      </c>
      <c r="R38">
        <v>10</v>
      </c>
      <c r="S38">
        <v>46.85</v>
      </c>
      <c r="T38">
        <v>30.08</v>
      </c>
      <c r="U38" s="114">
        <f t="shared" si="2"/>
        <v>157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157</v>
      </c>
      <c r="E39">
        <f>PPCL!N39</f>
        <v>0</v>
      </c>
      <c r="F39">
        <f t="shared" si="4"/>
        <v>265</v>
      </c>
      <c r="G39">
        <f t="shared" si="5"/>
        <v>157</v>
      </c>
      <c r="H39" s="112"/>
      <c r="I39">
        <f>BRPL_EOD!AE39+BRPL_EOD!AF39</f>
        <v>45</v>
      </c>
      <c r="J39">
        <f>BYPL_EOD!AE39+BYPL_EOD!AF39</f>
        <v>25.07</v>
      </c>
      <c r="K39">
        <f>MES_EOD!AE39+MES_EOD!AF39</f>
        <v>10</v>
      </c>
      <c r="L39">
        <f>NDMC_EOD!AE39+NDMC_EOD!AF39</f>
        <v>46.85</v>
      </c>
      <c r="M39">
        <f>TPDDL_EOD!AE39+TPDDL_EOD!AF39</f>
        <v>30.08</v>
      </c>
      <c r="N39">
        <f t="shared" si="0"/>
        <v>157</v>
      </c>
      <c r="O39" s="112">
        <f t="shared" si="1"/>
        <v>0</v>
      </c>
      <c r="P39">
        <v>45</v>
      </c>
      <c r="Q39">
        <v>25.07</v>
      </c>
      <c r="R39">
        <v>10</v>
      </c>
      <c r="S39">
        <v>46.85</v>
      </c>
      <c r="T39">
        <v>30.08</v>
      </c>
      <c r="U39" s="114">
        <f t="shared" si="2"/>
        <v>157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157</v>
      </c>
      <c r="E40">
        <f>PPCL!N40</f>
        <v>0</v>
      </c>
      <c r="F40">
        <f t="shared" si="4"/>
        <v>265</v>
      </c>
      <c r="G40">
        <f t="shared" si="5"/>
        <v>157</v>
      </c>
      <c r="H40" s="112"/>
      <c r="I40">
        <f>BRPL_EOD!AE40+BRPL_EOD!AF40</f>
        <v>45</v>
      </c>
      <c r="J40">
        <f>BYPL_EOD!AE40+BYPL_EOD!AF40</f>
        <v>25.07</v>
      </c>
      <c r="K40">
        <f>MES_EOD!AE40+MES_EOD!AF40</f>
        <v>10</v>
      </c>
      <c r="L40">
        <f>NDMC_EOD!AE40+NDMC_EOD!AF40</f>
        <v>46.85</v>
      </c>
      <c r="M40">
        <f>TPDDL_EOD!AE40+TPDDL_EOD!AF40</f>
        <v>30.08</v>
      </c>
      <c r="N40">
        <f t="shared" si="0"/>
        <v>157</v>
      </c>
      <c r="O40" s="112">
        <f t="shared" si="1"/>
        <v>0</v>
      </c>
      <c r="P40">
        <v>45</v>
      </c>
      <c r="Q40">
        <v>25.07</v>
      </c>
      <c r="R40">
        <v>10</v>
      </c>
      <c r="S40">
        <v>46.85</v>
      </c>
      <c r="T40">
        <v>30.08</v>
      </c>
      <c r="U40" s="114">
        <f t="shared" si="2"/>
        <v>157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157</v>
      </c>
      <c r="E41">
        <f>PPCL!N41</f>
        <v>0</v>
      </c>
      <c r="F41">
        <f t="shared" si="4"/>
        <v>265</v>
      </c>
      <c r="G41">
        <f t="shared" si="5"/>
        <v>157</v>
      </c>
      <c r="H41" s="112"/>
      <c r="I41">
        <f>BRPL_EOD!AE41+BRPL_EOD!AF41</f>
        <v>45</v>
      </c>
      <c r="J41">
        <f>BYPL_EOD!AE41+BYPL_EOD!AF41</f>
        <v>25.07</v>
      </c>
      <c r="K41">
        <f>MES_EOD!AE41+MES_EOD!AF41</f>
        <v>10</v>
      </c>
      <c r="L41">
        <f>NDMC_EOD!AE41+NDMC_EOD!AF41</f>
        <v>46.85</v>
      </c>
      <c r="M41">
        <f>TPDDL_EOD!AE41+TPDDL_EOD!AF41</f>
        <v>30.08</v>
      </c>
      <c r="N41">
        <f t="shared" si="0"/>
        <v>157</v>
      </c>
      <c r="O41" s="112">
        <f t="shared" si="1"/>
        <v>0</v>
      </c>
      <c r="P41">
        <v>45</v>
      </c>
      <c r="Q41">
        <v>25.07</v>
      </c>
      <c r="R41">
        <v>10</v>
      </c>
      <c r="S41">
        <v>46.85</v>
      </c>
      <c r="T41">
        <v>30.08</v>
      </c>
      <c r="U41" s="114">
        <f t="shared" si="2"/>
        <v>157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157</v>
      </c>
      <c r="E42">
        <f>PPCL!N42</f>
        <v>0</v>
      </c>
      <c r="F42">
        <f t="shared" si="4"/>
        <v>265</v>
      </c>
      <c r="G42">
        <f t="shared" si="5"/>
        <v>157</v>
      </c>
      <c r="H42" s="112"/>
      <c r="I42">
        <f>BRPL_EOD!AE42+BRPL_EOD!AF42</f>
        <v>45</v>
      </c>
      <c r="J42">
        <f>BYPL_EOD!AE42+BYPL_EOD!AF42</f>
        <v>25.07</v>
      </c>
      <c r="K42">
        <f>MES_EOD!AE42+MES_EOD!AF42</f>
        <v>10</v>
      </c>
      <c r="L42">
        <f>NDMC_EOD!AE42+NDMC_EOD!AF42</f>
        <v>46.85</v>
      </c>
      <c r="M42">
        <f>TPDDL_EOD!AE42+TPDDL_EOD!AF42</f>
        <v>30.08</v>
      </c>
      <c r="N42">
        <f t="shared" si="0"/>
        <v>157</v>
      </c>
      <c r="O42" s="112">
        <f t="shared" si="1"/>
        <v>0</v>
      </c>
      <c r="P42">
        <v>45</v>
      </c>
      <c r="Q42">
        <v>25.07</v>
      </c>
      <c r="R42">
        <v>10</v>
      </c>
      <c r="S42">
        <v>46.85</v>
      </c>
      <c r="T42">
        <v>30.08</v>
      </c>
      <c r="U42" s="114">
        <f t="shared" si="2"/>
        <v>157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155</v>
      </c>
      <c r="E43">
        <f>PPCL!N43</f>
        <v>0</v>
      </c>
      <c r="F43">
        <f t="shared" si="4"/>
        <v>265</v>
      </c>
      <c r="G43">
        <f t="shared" si="5"/>
        <v>155</v>
      </c>
      <c r="H43" s="112"/>
      <c r="I43">
        <f>BRPL_EOD!AE43+BRPL_EOD!AF43</f>
        <v>45</v>
      </c>
      <c r="J43">
        <f>BYPL_EOD!AE43+BYPL_EOD!AF43</f>
        <v>25</v>
      </c>
      <c r="K43">
        <f>MES_EOD!AE43+MES_EOD!AF43</f>
        <v>10</v>
      </c>
      <c r="L43">
        <f>NDMC_EOD!AE43+NDMC_EOD!AF43</f>
        <v>45</v>
      </c>
      <c r="M43">
        <f>TPDDL_EOD!AE43+TPDDL_EOD!AF43</f>
        <v>30</v>
      </c>
      <c r="N43">
        <f t="shared" si="0"/>
        <v>155</v>
      </c>
      <c r="O43" s="112">
        <f t="shared" si="1"/>
        <v>0</v>
      </c>
      <c r="P43">
        <v>45</v>
      </c>
      <c r="Q43">
        <v>25</v>
      </c>
      <c r="R43">
        <v>10</v>
      </c>
      <c r="S43">
        <v>45</v>
      </c>
      <c r="T43">
        <v>30</v>
      </c>
      <c r="U43" s="114">
        <f t="shared" si="2"/>
        <v>155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155</v>
      </c>
      <c r="E44">
        <f>PPCL!N44</f>
        <v>0</v>
      </c>
      <c r="F44">
        <f t="shared" si="4"/>
        <v>265</v>
      </c>
      <c r="G44">
        <f t="shared" si="5"/>
        <v>155</v>
      </c>
      <c r="H44" s="112"/>
      <c r="I44">
        <f>BRPL_EOD!AE44+BRPL_EOD!AF44</f>
        <v>45</v>
      </c>
      <c r="J44">
        <f>BYPL_EOD!AE44+BYPL_EOD!AF44</f>
        <v>25</v>
      </c>
      <c r="K44">
        <f>MES_EOD!AE44+MES_EOD!AF44</f>
        <v>10</v>
      </c>
      <c r="L44">
        <f>NDMC_EOD!AE44+NDMC_EOD!AF44</f>
        <v>45</v>
      </c>
      <c r="M44">
        <f>TPDDL_EOD!AE44+TPDDL_EOD!AF44</f>
        <v>30</v>
      </c>
      <c r="N44">
        <f t="shared" si="0"/>
        <v>155</v>
      </c>
      <c r="O44" s="112">
        <f t="shared" si="1"/>
        <v>0</v>
      </c>
      <c r="P44">
        <v>45</v>
      </c>
      <c r="Q44">
        <v>25</v>
      </c>
      <c r="R44">
        <v>10</v>
      </c>
      <c r="S44">
        <v>45</v>
      </c>
      <c r="T44">
        <v>30</v>
      </c>
      <c r="U44" s="114">
        <f t="shared" si="2"/>
        <v>155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155</v>
      </c>
      <c r="E45">
        <f>PPCL!N45</f>
        <v>0</v>
      </c>
      <c r="F45">
        <f t="shared" si="4"/>
        <v>265</v>
      </c>
      <c r="G45">
        <f t="shared" si="5"/>
        <v>155</v>
      </c>
      <c r="H45" s="112"/>
      <c r="I45">
        <f>BRPL_EOD!AE45+BRPL_EOD!AF45</f>
        <v>45</v>
      </c>
      <c r="J45">
        <f>BYPL_EOD!AE45+BYPL_EOD!AF45</f>
        <v>25</v>
      </c>
      <c r="K45">
        <f>MES_EOD!AE45+MES_EOD!AF45</f>
        <v>10</v>
      </c>
      <c r="L45">
        <f>NDMC_EOD!AE45+NDMC_EOD!AF45</f>
        <v>45</v>
      </c>
      <c r="M45">
        <f>TPDDL_EOD!AE45+TPDDL_EOD!AF45</f>
        <v>30</v>
      </c>
      <c r="N45">
        <f t="shared" si="0"/>
        <v>155</v>
      </c>
      <c r="O45" s="112">
        <f t="shared" si="1"/>
        <v>0</v>
      </c>
      <c r="P45">
        <v>45</v>
      </c>
      <c r="Q45">
        <v>25</v>
      </c>
      <c r="R45">
        <v>10</v>
      </c>
      <c r="S45">
        <v>45</v>
      </c>
      <c r="T45">
        <v>30</v>
      </c>
      <c r="U45" s="114">
        <f t="shared" si="2"/>
        <v>155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155</v>
      </c>
      <c r="E46">
        <f>PPCL!N46</f>
        <v>0</v>
      </c>
      <c r="F46">
        <f t="shared" si="4"/>
        <v>265</v>
      </c>
      <c r="G46">
        <f t="shared" si="5"/>
        <v>155</v>
      </c>
      <c r="H46" s="112"/>
      <c r="I46">
        <f>BRPL_EOD!AE46+BRPL_EOD!AF46</f>
        <v>45</v>
      </c>
      <c r="J46">
        <f>BYPL_EOD!AE46+BYPL_EOD!AF46</f>
        <v>25</v>
      </c>
      <c r="K46">
        <f>MES_EOD!AE46+MES_EOD!AF46</f>
        <v>10</v>
      </c>
      <c r="L46">
        <f>NDMC_EOD!AE46+NDMC_EOD!AF46</f>
        <v>45</v>
      </c>
      <c r="M46">
        <f>TPDDL_EOD!AE46+TPDDL_EOD!AF46</f>
        <v>30</v>
      </c>
      <c r="N46">
        <f t="shared" si="0"/>
        <v>155</v>
      </c>
      <c r="O46" s="112">
        <f t="shared" si="1"/>
        <v>0</v>
      </c>
      <c r="P46">
        <v>45</v>
      </c>
      <c r="Q46">
        <v>25</v>
      </c>
      <c r="R46">
        <v>10</v>
      </c>
      <c r="S46">
        <v>45</v>
      </c>
      <c r="T46">
        <v>30</v>
      </c>
      <c r="U46" s="114">
        <f t="shared" si="2"/>
        <v>155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155</v>
      </c>
      <c r="E47">
        <f>PPCL!N47</f>
        <v>0</v>
      </c>
      <c r="F47">
        <f t="shared" si="4"/>
        <v>265</v>
      </c>
      <c r="G47">
        <f t="shared" si="5"/>
        <v>155</v>
      </c>
      <c r="H47" s="112"/>
      <c r="I47">
        <f>BRPL_EOD!AE47+BRPL_EOD!AF47</f>
        <v>43.87</v>
      </c>
      <c r="J47">
        <f>BYPL_EOD!AE47+BYPL_EOD!AF47</f>
        <v>24.37</v>
      </c>
      <c r="K47">
        <f>MES_EOD!AE47+MES_EOD!AF47</f>
        <v>13.65</v>
      </c>
      <c r="L47">
        <f>NDMC_EOD!AE47+NDMC_EOD!AF47</f>
        <v>43.87</v>
      </c>
      <c r="M47">
        <f>TPDDL_EOD!AE47+TPDDL_EOD!AF47</f>
        <v>29.25</v>
      </c>
      <c r="N47">
        <f t="shared" si="0"/>
        <v>155.01</v>
      </c>
      <c r="O47" s="112">
        <f t="shared" si="1"/>
        <v>-9.9999999999909051E-3</v>
      </c>
      <c r="P47">
        <v>43.867169860009035</v>
      </c>
      <c r="Q47">
        <v>24.368427843364948</v>
      </c>
      <c r="R47">
        <v>13.649119411650862</v>
      </c>
      <c r="S47">
        <v>43.867169860009035</v>
      </c>
      <c r="T47">
        <v>29.248113024966134</v>
      </c>
      <c r="U47" s="114">
        <f t="shared" si="2"/>
        <v>155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155</v>
      </c>
      <c r="E48">
        <f>PPCL!N48</f>
        <v>0</v>
      </c>
      <c r="F48">
        <f t="shared" si="4"/>
        <v>265</v>
      </c>
      <c r="G48">
        <f t="shared" si="5"/>
        <v>155</v>
      </c>
      <c r="H48" s="112"/>
      <c r="I48">
        <f>BRPL_EOD!AE48+BRPL_EOD!AF48</f>
        <v>43.87</v>
      </c>
      <c r="J48">
        <f>BYPL_EOD!AE48+BYPL_EOD!AF48</f>
        <v>24.37</v>
      </c>
      <c r="K48">
        <f>MES_EOD!AE48+MES_EOD!AF48</f>
        <v>13.65</v>
      </c>
      <c r="L48">
        <f>NDMC_EOD!AE48+NDMC_EOD!AF48</f>
        <v>43.87</v>
      </c>
      <c r="M48">
        <f>TPDDL_EOD!AE48+TPDDL_EOD!AF48</f>
        <v>29.25</v>
      </c>
      <c r="N48">
        <f t="shared" si="0"/>
        <v>155.01</v>
      </c>
      <c r="O48" s="112">
        <f t="shared" si="1"/>
        <v>-9.9999999999909051E-3</v>
      </c>
      <c r="P48">
        <v>43.867169860009035</v>
      </c>
      <c r="Q48">
        <v>24.368427843364948</v>
      </c>
      <c r="R48">
        <v>13.649119411650862</v>
      </c>
      <c r="S48">
        <v>43.867169860009035</v>
      </c>
      <c r="T48">
        <v>29.248113024966134</v>
      </c>
      <c r="U48" s="114">
        <f t="shared" si="2"/>
        <v>155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155</v>
      </c>
      <c r="E49">
        <f>PPCL!N49</f>
        <v>0</v>
      </c>
      <c r="F49">
        <f t="shared" si="4"/>
        <v>265</v>
      </c>
      <c r="G49">
        <f t="shared" si="5"/>
        <v>155</v>
      </c>
      <c r="H49" s="112"/>
      <c r="I49">
        <f>BRPL_EOD!AE49+BRPL_EOD!AF49</f>
        <v>43.87</v>
      </c>
      <c r="J49">
        <f>BYPL_EOD!AE49+BYPL_EOD!AF49</f>
        <v>24.37</v>
      </c>
      <c r="K49">
        <f>MES_EOD!AE49+MES_EOD!AF49</f>
        <v>13.65</v>
      </c>
      <c r="L49">
        <f>NDMC_EOD!AE49+NDMC_EOD!AF49</f>
        <v>43.87</v>
      </c>
      <c r="M49">
        <f>TPDDL_EOD!AE49+TPDDL_EOD!AF49</f>
        <v>29.25</v>
      </c>
      <c r="N49">
        <f t="shared" si="0"/>
        <v>155.01</v>
      </c>
      <c r="O49" s="112">
        <f t="shared" si="1"/>
        <v>-9.9999999999909051E-3</v>
      </c>
      <c r="P49">
        <v>43.867169860009035</v>
      </c>
      <c r="Q49">
        <v>24.368427843364948</v>
      </c>
      <c r="R49">
        <v>13.649119411650862</v>
      </c>
      <c r="S49">
        <v>43.867169860009035</v>
      </c>
      <c r="T49">
        <v>29.248113024966134</v>
      </c>
      <c r="U49" s="114">
        <f t="shared" si="2"/>
        <v>155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155</v>
      </c>
      <c r="E50">
        <f>PPCL!N50</f>
        <v>0</v>
      </c>
      <c r="F50">
        <f t="shared" si="4"/>
        <v>265</v>
      </c>
      <c r="G50">
        <f t="shared" si="5"/>
        <v>155</v>
      </c>
      <c r="H50" s="112"/>
      <c r="I50">
        <f>BRPL_EOD!AE50+BRPL_EOD!AF50</f>
        <v>43.87</v>
      </c>
      <c r="J50">
        <f>BYPL_EOD!AE50+BYPL_EOD!AF50</f>
        <v>24.37</v>
      </c>
      <c r="K50">
        <f>MES_EOD!AE50+MES_EOD!AF50</f>
        <v>13.65</v>
      </c>
      <c r="L50">
        <f>NDMC_EOD!AE50+NDMC_EOD!AF50</f>
        <v>43.87</v>
      </c>
      <c r="M50">
        <f>TPDDL_EOD!AE50+TPDDL_EOD!AF50</f>
        <v>29.25</v>
      </c>
      <c r="N50">
        <f t="shared" si="0"/>
        <v>155.01</v>
      </c>
      <c r="O50" s="112">
        <f t="shared" si="1"/>
        <v>-9.9999999999909051E-3</v>
      </c>
      <c r="P50">
        <v>43.867169860009035</v>
      </c>
      <c r="Q50">
        <v>24.368427843364948</v>
      </c>
      <c r="R50">
        <v>13.649119411650862</v>
      </c>
      <c r="S50">
        <v>43.867169860009035</v>
      </c>
      <c r="T50">
        <v>29.248113024966134</v>
      </c>
      <c r="U50" s="114">
        <f t="shared" si="2"/>
        <v>155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155</v>
      </c>
      <c r="E51">
        <f>PPCL!N51</f>
        <v>0</v>
      </c>
      <c r="F51">
        <f t="shared" si="4"/>
        <v>265</v>
      </c>
      <c r="G51">
        <f t="shared" si="5"/>
        <v>155</v>
      </c>
      <c r="H51" s="112"/>
      <c r="I51">
        <f>BRPL_EOD!AE51+BRPL_EOD!AF51</f>
        <v>43.87</v>
      </c>
      <c r="J51">
        <f>BYPL_EOD!AE51+BYPL_EOD!AF51</f>
        <v>24.37</v>
      </c>
      <c r="K51">
        <f>MES_EOD!AE51+MES_EOD!AF51</f>
        <v>13.65</v>
      </c>
      <c r="L51">
        <f>NDMC_EOD!AE51+NDMC_EOD!AF51</f>
        <v>43.87</v>
      </c>
      <c r="M51">
        <f>TPDDL_EOD!AE51+TPDDL_EOD!AF51</f>
        <v>29.25</v>
      </c>
      <c r="N51">
        <f t="shared" si="0"/>
        <v>155.01</v>
      </c>
      <c r="O51" s="112">
        <f t="shared" si="1"/>
        <v>-9.9999999999909051E-3</v>
      </c>
      <c r="P51">
        <v>43.867169860009035</v>
      </c>
      <c r="Q51">
        <v>24.368427843364948</v>
      </c>
      <c r="R51">
        <v>13.649119411650862</v>
      </c>
      <c r="S51">
        <v>43.867169860009035</v>
      </c>
      <c r="T51">
        <v>29.248113024966134</v>
      </c>
      <c r="U51" s="114">
        <f t="shared" si="2"/>
        <v>155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155</v>
      </c>
      <c r="E52">
        <f>PPCL!N52</f>
        <v>0</v>
      </c>
      <c r="F52">
        <f t="shared" si="4"/>
        <v>265</v>
      </c>
      <c r="G52">
        <f t="shared" si="5"/>
        <v>155</v>
      </c>
      <c r="H52" s="112"/>
      <c r="I52">
        <f>BRPL_EOD!AE52+BRPL_EOD!AF52</f>
        <v>43.87</v>
      </c>
      <c r="J52">
        <f>BYPL_EOD!AE52+BYPL_EOD!AF52</f>
        <v>24.37</v>
      </c>
      <c r="K52">
        <f>MES_EOD!AE52+MES_EOD!AF52</f>
        <v>13.65</v>
      </c>
      <c r="L52">
        <f>NDMC_EOD!AE52+NDMC_EOD!AF52</f>
        <v>43.87</v>
      </c>
      <c r="M52">
        <f>TPDDL_EOD!AE52+TPDDL_EOD!AF52</f>
        <v>29.25</v>
      </c>
      <c r="N52">
        <f t="shared" si="0"/>
        <v>155.01</v>
      </c>
      <c r="O52" s="112">
        <f t="shared" si="1"/>
        <v>-9.9999999999909051E-3</v>
      </c>
      <c r="P52">
        <v>43.867169860009035</v>
      </c>
      <c r="Q52">
        <v>24.368427843364948</v>
      </c>
      <c r="R52">
        <v>13.649119411650862</v>
      </c>
      <c r="S52">
        <v>43.867169860009035</v>
      </c>
      <c r="T52">
        <v>29.248113024966134</v>
      </c>
      <c r="U52" s="114">
        <f t="shared" si="2"/>
        <v>155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155</v>
      </c>
      <c r="E53">
        <f>PPCL!N53</f>
        <v>0</v>
      </c>
      <c r="F53">
        <f t="shared" si="4"/>
        <v>265</v>
      </c>
      <c r="G53">
        <f t="shared" si="5"/>
        <v>155</v>
      </c>
      <c r="H53" s="112"/>
      <c r="I53">
        <f>BRPL_EOD!AE53+BRPL_EOD!AF53</f>
        <v>44.15</v>
      </c>
      <c r="J53">
        <f>BYPL_EOD!AE53+BYPL_EOD!AF53</f>
        <v>24.53</v>
      </c>
      <c r="K53">
        <f>MES_EOD!AE53+MES_EOD!AF53</f>
        <v>12.75</v>
      </c>
      <c r="L53">
        <f>NDMC_EOD!AE53+NDMC_EOD!AF53</f>
        <v>44.15</v>
      </c>
      <c r="M53">
        <f>TPDDL_EOD!AE53+TPDDL_EOD!AF53</f>
        <v>29.43</v>
      </c>
      <c r="N53">
        <f t="shared" si="0"/>
        <v>155.01000000000002</v>
      </c>
      <c r="O53" s="112">
        <f t="shared" si="1"/>
        <v>-1.0000000000019327E-2</v>
      </c>
      <c r="P53">
        <v>44.147151796658271</v>
      </c>
      <c r="Q53">
        <v>24.528417521450226</v>
      </c>
      <c r="R53">
        <v>12.749177472421133</v>
      </c>
      <c r="S53">
        <v>44.147151796658271</v>
      </c>
      <c r="T53">
        <v>29.428101412812072</v>
      </c>
      <c r="U53" s="114">
        <f t="shared" si="2"/>
        <v>155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151</v>
      </c>
      <c r="E54">
        <f>PPCL!N54</f>
        <v>0</v>
      </c>
      <c r="F54">
        <f t="shared" si="4"/>
        <v>265</v>
      </c>
      <c r="G54">
        <f t="shared" si="5"/>
        <v>151</v>
      </c>
      <c r="H54" s="112"/>
      <c r="I54">
        <f>BRPL_EOD!AE54+BRPL_EOD!AF54</f>
        <v>43.01</v>
      </c>
      <c r="J54">
        <f>BYPL_EOD!AE54+BYPL_EOD!AF54</f>
        <v>23.89</v>
      </c>
      <c r="K54">
        <f>MES_EOD!AE54+MES_EOD!AF54</f>
        <v>12.42</v>
      </c>
      <c r="L54">
        <f>NDMC_EOD!AE54+NDMC_EOD!AF54</f>
        <v>43.01</v>
      </c>
      <c r="M54">
        <f>TPDDL_EOD!AE54+TPDDL_EOD!AF54</f>
        <v>28.67</v>
      </c>
      <c r="N54">
        <f t="shared" si="0"/>
        <v>151</v>
      </c>
      <c r="O54" s="112">
        <f t="shared" si="1"/>
        <v>0</v>
      </c>
      <c r="P54">
        <v>43.01</v>
      </c>
      <c r="Q54">
        <v>23.89</v>
      </c>
      <c r="R54">
        <v>12.42</v>
      </c>
      <c r="S54">
        <v>43.01</v>
      </c>
      <c r="T54">
        <v>28.67</v>
      </c>
      <c r="U54" s="114">
        <f t="shared" si="2"/>
        <v>151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151</v>
      </c>
      <c r="E55">
        <f>PPCL!N55</f>
        <v>0</v>
      </c>
      <c r="F55">
        <f t="shared" si="4"/>
        <v>265</v>
      </c>
      <c r="G55">
        <f t="shared" si="5"/>
        <v>151</v>
      </c>
      <c r="H55" s="112"/>
      <c r="I55">
        <f>BRPL_EOD!AE55+BRPL_EOD!AF55</f>
        <v>43.28</v>
      </c>
      <c r="J55">
        <f>BYPL_EOD!AE55+BYPL_EOD!AF55</f>
        <v>24.04</v>
      </c>
      <c r="K55">
        <f>MES_EOD!AE55+MES_EOD!AF55</f>
        <v>11.54</v>
      </c>
      <c r="L55">
        <f>NDMC_EOD!AE55+NDMC_EOD!AF55</f>
        <v>43.28</v>
      </c>
      <c r="M55">
        <f>TPDDL_EOD!AE55+TPDDL_EOD!AF55</f>
        <v>28.85</v>
      </c>
      <c r="N55">
        <f t="shared" si="0"/>
        <v>150.98999999999998</v>
      </c>
      <c r="O55" s="112">
        <f t="shared" si="1"/>
        <v>1.0000000000019327E-2</v>
      </c>
      <c r="P55">
        <v>43.28286641499438</v>
      </c>
      <c r="Q55">
        <v>24.041592158421089</v>
      </c>
      <c r="R55">
        <v>11.540764289025764</v>
      </c>
      <c r="S55">
        <v>43.28286641499438</v>
      </c>
      <c r="T55">
        <v>28.851910722564412</v>
      </c>
      <c r="U55" s="114">
        <f t="shared" si="2"/>
        <v>151.00000000000003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151</v>
      </c>
      <c r="E56">
        <f>PPCL!N56</f>
        <v>0</v>
      </c>
      <c r="F56">
        <f t="shared" si="4"/>
        <v>265</v>
      </c>
      <c r="G56">
        <f t="shared" si="5"/>
        <v>151</v>
      </c>
      <c r="H56" s="112"/>
      <c r="I56">
        <f>BRPL_EOD!AE56+BRPL_EOD!AF56</f>
        <v>43.28</v>
      </c>
      <c r="J56">
        <f>BYPL_EOD!AE56+BYPL_EOD!AF56</f>
        <v>24.04</v>
      </c>
      <c r="K56">
        <f>MES_EOD!AE56+MES_EOD!AF56</f>
        <v>11.54</v>
      </c>
      <c r="L56">
        <f>NDMC_EOD!AE56+NDMC_EOD!AF56</f>
        <v>43.28</v>
      </c>
      <c r="M56">
        <f>TPDDL_EOD!AE56+TPDDL_EOD!AF56</f>
        <v>28.85</v>
      </c>
      <c r="N56">
        <f t="shared" si="0"/>
        <v>150.98999999999998</v>
      </c>
      <c r="O56" s="112">
        <f t="shared" si="1"/>
        <v>1.0000000000019327E-2</v>
      </c>
      <c r="P56">
        <v>43.28286641499438</v>
      </c>
      <c r="Q56">
        <v>24.041592158421089</v>
      </c>
      <c r="R56">
        <v>11.540764289025764</v>
      </c>
      <c r="S56">
        <v>43.28286641499438</v>
      </c>
      <c r="T56">
        <v>28.851910722564412</v>
      </c>
      <c r="U56" s="114">
        <f t="shared" si="2"/>
        <v>151.00000000000003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151</v>
      </c>
      <c r="E57">
        <f>PPCL!N57</f>
        <v>0</v>
      </c>
      <c r="F57">
        <f t="shared" si="4"/>
        <v>265</v>
      </c>
      <c r="G57">
        <f t="shared" si="5"/>
        <v>151</v>
      </c>
      <c r="H57" s="112"/>
      <c r="I57">
        <f>BRPL_EOD!AE57+BRPL_EOD!AF57</f>
        <v>43.28</v>
      </c>
      <c r="J57">
        <f>BYPL_EOD!AE57+BYPL_EOD!AF57</f>
        <v>24.04</v>
      </c>
      <c r="K57">
        <f>MES_EOD!AE57+MES_EOD!AF57</f>
        <v>11.54</v>
      </c>
      <c r="L57">
        <f>NDMC_EOD!AE57+NDMC_EOD!AF57</f>
        <v>43.28</v>
      </c>
      <c r="M57">
        <f>TPDDL_EOD!AE57+TPDDL_EOD!AF57</f>
        <v>28.85</v>
      </c>
      <c r="N57">
        <f t="shared" si="0"/>
        <v>150.98999999999998</v>
      </c>
      <c r="O57" s="112">
        <f t="shared" si="1"/>
        <v>1.0000000000019327E-2</v>
      </c>
      <c r="P57">
        <v>43.28286641499438</v>
      </c>
      <c r="Q57">
        <v>24.041592158421089</v>
      </c>
      <c r="R57">
        <v>11.540764289025764</v>
      </c>
      <c r="S57">
        <v>43.28286641499438</v>
      </c>
      <c r="T57">
        <v>28.851910722564412</v>
      </c>
      <c r="U57" s="114">
        <f t="shared" si="2"/>
        <v>151.00000000000003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151</v>
      </c>
      <c r="E58">
        <f>PPCL!N58</f>
        <v>0</v>
      </c>
      <c r="F58">
        <f t="shared" si="4"/>
        <v>265</v>
      </c>
      <c r="G58">
        <f t="shared" si="5"/>
        <v>151</v>
      </c>
      <c r="H58" s="112"/>
      <c r="I58">
        <f>BRPL_EOD!AE58+BRPL_EOD!AF58</f>
        <v>43.28</v>
      </c>
      <c r="J58">
        <f>BYPL_EOD!AE58+BYPL_EOD!AF58</f>
        <v>24.04</v>
      </c>
      <c r="K58">
        <f>MES_EOD!AE58+MES_EOD!AF58</f>
        <v>11.54</v>
      </c>
      <c r="L58">
        <f>NDMC_EOD!AE58+NDMC_EOD!AF58</f>
        <v>43.28</v>
      </c>
      <c r="M58">
        <f>TPDDL_EOD!AE58+TPDDL_EOD!AF58</f>
        <v>28.85</v>
      </c>
      <c r="N58">
        <f t="shared" si="0"/>
        <v>150.98999999999998</v>
      </c>
      <c r="O58" s="112">
        <f t="shared" si="1"/>
        <v>1.0000000000019327E-2</v>
      </c>
      <c r="P58">
        <v>43.28286641499438</v>
      </c>
      <c r="Q58">
        <v>24.041592158421089</v>
      </c>
      <c r="R58">
        <v>11.540764289025764</v>
      </c>
      <c r="S58">
        <v>43.28286641499438</v>
      </c>
      <c r="T58">
        <v>28.851910722564412</v>
      </c>
      <c r="U58" s="114">
        <f t="shared" si="2"/>
        <v>151.00000000000003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149</v>
      </c>
      <c r="E59">
        <f>PPCL!N59</f>
        <v>0</v>
      </c>
      <c r="F59">
        <f t="shared" si="4"/>
        <v>265</v>
      </c>
      <c r="G59">
        <f t="shared" si="5"/>
        <v>149</v>
      </c>
      <c r="H59" s="112"/>
      <c r="I59">
        <f>BRPL_EOD!AE59+BRPL_EOD!AF59</f>
        <v>42.44</v>
      </c>
      <c r="J59">
        <f>BYPL_EOD!AE59+BYPL_EOD!AF59</f>
        <v>23.58</v>
      </c>
      <c r="K59">
        <f>MES_EOD!AE59+MES_EOD!AF59</f>
        <v>12.26</v>
      </c>
      <c r="L59">
        <f>NDMC_EOD!AE59+NDMC_EOD!AF59</f>
        <v>42.44</v>
      </c>
      <c r="M59">
        <f>TPDDL_EOD!AE59+TPDDL_EOD!AF59</f>
        <v>28.29</v>
      </c>
      <c r="N59">
        <f t="shared" si="0"/>
        <v>149.01</v>
      </c>
      <c r="O59" s="112">
        <f t="shared" si="1"/>
        <v>-9.9999999999909051E-3</v>
      </c>
      <c r="P59">
        <v>42.437151869002079</v>
      </c>
      <c r="Q59">
        <v>23.578417555868732</v>
      </c>
      <c r="R59">
        <v>12.259177236427085</v>
      </c>
      <c r="S59">
        <v>42.437151869002079</v>
      </c>
      <c r="T59">
        <v>28.28810146970002</v>
      </c>
      <c r="U59" s="114">
        <f t="shared" si="2"/>
        <v>149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149</v>
      </c>
      <c r="E60">
        <f>PPCL!N60</f>
        <v>0</v>
      </c>
      <c r="F60">
        <f t="shared" si="4"/>
        <v>265</v>
      </c>
      <c r="G60">
        <f t="shared" si="5"/>
        <v>149</v>
      </c>
      <c r="H60" s="112"/>
      <c r="I60">
        <f>BRPL_EOD!AE60+BRPL_EOD!AF60</f>
        <v>42.17</v>
      </c>
      <c r="J60">
        <f>BYPL_EOD!AE60+BYPL_EOD!AF60</f>
        <v>23.43</v>
      </c>
      <c r="K60">
        <f>MES_EOD!AE60+MES_EOD!AF60</f>
        <v>13.12</v>
      </c>
      <c r="L60">
        <f>NDMC_EOD!AE60+NDMC_EOD!AF60</f>
        <v>42.17</v>
      </c>
      <c r="M60">
        <f>TPDDL_EOD!AE60+TPDDL_EOD!AF60</f>
        <v>28.11</v>
      </c>
      <c r="N60">
        <f t="shared" si="0"/>
        <v>149</v>
      </c>
      <c r="O60" s="112">
        <f t="shared" si="1"/>
        <v>0</v>
      </c>
      <c r="P60">
        <v>42.17</v>
      </c>
      <c r="Q60">
        <v>23.43</v>
      </c>
      <c r="R60">
        <v>13.12</v>
      </c>
      <c r="S60">
        <v>42.17</v>
      </c>
      <c r="T60">
        <v>28.11</v>
      </c>
      <c r="U60" s="114">
        <f t="shared" si="2"/>
        <v>149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149</v>
      </c>
      <c r="E61">
        <f>PPCL!N61</f>
        <v>0</v>
      </c>
      <c r="F61">
        <f t="shared" si="4"/>
        <v>265</v>
      </c>
      <c r="G61">
        <f t="shared" si="5"/>
        <v>149</v>
      </c>
      <c r="H61" s="112"/>
      <c r="I61">
        <f>BRPL_EOD!AE61+BRPL_EOD!AF61</f>
        <v>42.17</v>
      </c>
      <c r="J61">
        <f>BYPL_EOD!AE61+BYPL_EOD!AF61</f>
        <v>23.43</v>
      </c>
      <c r="K61">
        <f>MES_EOD!AE61+MES_EOD!AF61</f>
        <v>13.12</v>
      </c>
      <c r="L61">
        <f>NDMC_EOD!AE61+NDMC_EOD!AF61</f>
        <v>42.17</v>
      </c>
      <c r="M61">
        <f>TPDDL_EOD!AE61+TPDDL_EOD!AF61</f>
        <v>28.11</v>
      </c>
      <c r="N61">
        <f t="shared" si="0"/>
        <v>149</v>
      </c>
      <c r="O61" s="112">
        <f t="shared" si="1"/>
        <v>0</v>
      </c>
      <c r="P61">
        <v>42.17</v>
      </c>
      <c r="Q61">
        <v>23.43</v>
      </c>
      <c r="R61">
        <v>13.12</v>
      </c>
      <c r="S61">
        <v>42.17</v>
      </c>
      <c r="T61">
        <v>28.11</v>
      </c>
      <c r="U61" s="114">
        <f t="shared" si="2"/>
        <v>149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149</v>
      </c>
      <c r="E62">
        <f>PPCL!N62</f>
        <v>0</v>
      </c>
      <c r="F62">
        <f t="shared" si="4"/>
        <v>265</v>
      </c>
      <c r="G62">
        <f t="shared" si="5"/>
        <v>149</v>
      </c>
      <c r="H62" s="112"/>
      <c r="I62">
        <f>BRPL_EOD!AE62+BRPL_EOD!AF62</f>
        <v>42.17</v>
      </c>
      <c r="J62">
        <f>BYPL_EOD!AE62+BYPL_EOD!AF62</f>
        <v>23.43</v>
      </c>
      <c r="K62">
        <f>MES_EOD!AE62+MES_EOD!AF62</f>
        <v>13.12</v>
      </c>
      <c r="L62">
        <f>NDMC_EOD!AE62+NDMC_EOD!AF62</f>
        <v>42.17</v>
      </c>
      <c r="M62">
        <f>TPDDL_EOD!AE62+TPDDL_EOD!AF62</f>
        <v>28.11</v>
      </c>
      <c r="N62">
        <f t="shared" si="0"/>
        <v>149</v>
      </c>
      <c r="O62" s="112">
        <f t="shared" si="1"/>
        <v>0</v>
      </c>
      <c r="P62">
        <v>42.17</v>
      </c>
      <c r="Q62">
        <v>23.43</v>
      </c>
      <c r="R62">
        <v>13.12</v>
      </c>
      <c r="S62">
        <v>42.17</v>
      </c>
      <c r="T62">
        <v>28.11</v>
      </c>
      <c r="U62" s="114">
        <f t="shared" si="2"/>
        <v>149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149</v>
      </c>
      <c r="E63">
        <f>PPCL!N63</f>
        <v>0</v>
      </c>
      <c r="F63">
        <f t="shared" si="4"/>
        <v>265</v>
      </c>
      <c r="G63">
        <f t="shared" si="5"/>
        <v>149</v>
      </c>
      <c r="H63" s="112"/>
      <c r="I63">
        <f>BRPL_EOD!AE63+BRPL_EOD!AF63</f>
        <v>42.17</v>
      </c>
      <c r="J63">
        <f>BYPL_EOD!AE63+BYPL_EOD!AF63</f>
        <v>23.43</v>
      </c>
      <c r="K63">
        <f>MES_EOD!AE63+MES_EOD!AF63</f>
        <v>13.12</v>
      </c>
      <c r="L63">
        <f>NDMC_EOD!AE63+NDMC_EOD!AF63</f>
        <v>42.17</v>
      </c>
      <c r="M63">
        <f>TPDDL_EOD!AE63+TPDDL_EOD!AF63</f>
        <v>28.11</v>
      </c>
      <c r="N63">
        <f t="shared" si="0"/>
        <v>149</v>
      </c>
      <c r="O63" s="112">
        <f t="shared" si="1"/>
        <v>0</v>
      </c>
      <c r="P63">
        <v>42.17</v>
      </c>
      <c r="Q63">
        <v>23.43</v>
      </c>
      <c r="R63">
        <v>13.12</v>
      </c>
      <c r="S63">
        <v>42.17</v>
      </c>
      <c r="T63">
        <v>28.11</v>
      </c>
      <c r="U63" s="114">
        <f t="shared" si="2"/>
        <v>149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149</v>
      </c>
      <c r="E64">
        <f>PPCL!N64</f>
        <v>0</v>
      </c>
      <c r="F64">
        <f t="shared" si="4"/>
        <v>265</v>
      </c>
      <c r="G64">
        <f t="shared" si="5"/>
        <v>149</v>
      </c>
      <c r="H64" s="112"/>
      <c r="I64">
        <f>BRPL_EOD!AE64+BRPL_EOD!AF64</f>
        <v>42.17</v>
      </c>
      <c r="J64">
        <f>BYPL_EOD!AE64+BYPL_EOD!AF64</f>
        <v>23.43</v>
      </c>
      <c r="K64">
        <f>MES_EOD!AE64+MES_EOD!AF64</f>
        <v>13.12</v>
      </c>
      <c r="L64">
        <f>NDMC_EOD!AE64+NDMC_EOD!AF64</f>
        <v>42.17</v>
      </c>
      <c r="M64">
        <f>TPDDL_EOD!AE64+TPDDL_EOD!AF64</f>
        <v>28.11</v>
      </c>
      <c r="N64">
        <f t="shared" si="0"/>
        <v>149</v>
      </c>
      <c r="O64" s="112">
        <f t="shared" si="1"/>
        <v>0</v>
      </c>
      <c r="P64">
        <v>42.17</v>
      </c>
      <c r="Q64">
        <v>23.43</v>
      </c>
      <c r="R64">
        <v>13.12</v>
      </c>
      <c r="S64">
        <v>42.17</v>
      </c>
      <c r="T64">
        <v>28.11</v>
      </c>
      <c r="U64" s="114">
        <f t="shared" si="2"/>
        <v>149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149</v>
      </c>
      <c r="E65">
        <f>PPCL!N65</f>
        <v>0</v>
      </c>
      <c r="F65">
        <f t="shared" si="4"/>
        <v>265</v>
      </c>
      <c r="G65">
        <f t="shared" si="5"/>
        <v>149</v>
      </c>
      <c r="H65" s="112"/>
      <c r="I65">
        <f>BRPL_EOD!AE65+BRPL_EOD!AF65</f>
        <v>42.71</v>
      </c>
      <c r="J65">
        <f>BYPL_EOD!AE65+BYPL_EOD!AF65</f>
        <v>23.73</v>
      </c>
      <c r="K65">
        <f>MES_EOD!AE65+MES_EOD!AF65</f>
        <v>11.39</v>
      </c>
      <c r="L65">
        <f>NDMC_EOD!AE65+NDMC_EOD!AF65</f>
        <v>42.71</v>
      </c>
      <c r="M65">
        <f>TPDDL_EOD!AE65+TPDDL_EOD!AF65</f>
        <v>28.47</v>
      </c>
      <c r="N65">
        <f t="shared" si="0"/>
        <v>149.01</v>
      </c>
      <c r="O65" s="112">
        <f t="shared" si="1"/>
        <v>-9.9999999999909051E-3</v>
      </c>
      <c r="P65">
        <v>42.707133749412797</v>
      </c>
      <c r="Q65">
        <v>23.728407489430243</v>
      </c>
      <c r="R65">
        <v>11.389235621770352</v>
      </c>
      <c r="S65">
        <v>42.707133749412797</v>
      </c>
      <c r="T65">
        <v>28.468089389973827</v>
      </c>
      <c r="U65" s="114">
        <f t="shared" si="2"/>
        <v>149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149</v>
      </c>
      <c r="E66">
        <f>PPCL!N66</f>
        <v>0</v>
      </c>
      <c r="F66">
        <f t="shared" si="4"/>
        <v>265</v>
      </c>
      <c r="G66">
        <f t="shared" si="5"/>
        <v>149</v>
      </c>
      <c r="H66" s="112"/>
      <c r="I66">
        <f>BRPL_EOD!AE66+BRPL_EOD!AF66</f>
        <v>42.44</v>
      </c>
      <c r="J66">
        <f>BYPL_EOD!AE66+BYPL_EOD!AF66</f>
        <v>23.58</v>
      </c>
      <c r="K66">
        <f>MES_EOD!AE66+MES_EOD!AF66</f>
        <v>12.26</v>
      </c>
      <c r="L66">
        <f>NDMC_EOD!AE66+NDMC_EOD!AF66</f>
        <v>42.44</v>
      </c>
      <c r="M66">
        <f>TPDDL_EOD!AE66+TPDDL_EOD!AF66</f>
        <v>28.29</v>
      </c>
      <c r="N66">
        <f t="shared" si="0"/>
        <v>149.01</v>
      </c>
      <c r="O66" s="112">
        <f t="shared" si="1"/>
        <v>-9.9999999999909051E-3</v>
      </c>
      <c r="P66">
        <v>42.437151869002079</v>
      </c>
      <c r="Q66">
        <v>23.578417555868732</v>
      </c>
      <c r="R66">
        <v>12.259177236427085</v>
      </c>
      <c r="S66">
        <v>42.437151869002079</v>
      </c>
      <c r="T66">
        <v>28.28810146970002</v>
      </c>
      <c r="U66" s="114">
        <f t="shared" si="2"/>
        <v>149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149</v>
      </c>
      <c r="E67">
        <f>PPCL!N67</f>
        <v>0</v>
      </c>
      <c r="F67">
        <f t="shared" si="4"/>
        <v>265</v>
      </c>
      <c r="G67">
        <f t="shared" si="5"/>
        <v>149</v>
      </c>
      <c r="H67" s="112"/>
      <c r="I67">
        <f>BRPL_EOD!AE67+BRPL_EOD!AF67</f>
        <v>45</v>
      </c>
      <c r="J67">
        <f>BYPL_EOD!AE67+BYPL_EOD!AF67</f>
        <v>25</v>
      </c>
      <c r="K67">
        <f>MES_EOD!AE67+MES_EOD!AF67</f>
        <v>13</v>
      </c>
      <c r="L67">
        <f>NDMC_EOD!AE67+NDMC_EOD!AF67</f>
        <v>36</v>
      </c>
      <c r="M67">
        <f>TPDDL_EOD!AE67+TPDDL_EOD!AF67</f>
        <v>30</v>
      </c>
      <c r="N67">
        <f t="shared" ref="N67:N98" si="6">SUM(I67:M67)</f>
        <v>149</v>
      </c>
      <c r="O67" s="112">
        <f t="shared" ref="O67:O98" si="7">G67-N67</f>
        <v>0</v>
      </c>
      <c r="P67">
        <v>45</v>
      </c>
      <c r="Q67">
        <v>25</v>
      </c>
      <c r="R67">
        <v>13</v>
      </c>
      <c r="S67">
        <v>36</v>
      </c>
      <c r="T67">
        <v>30</v>
      </c>
      <c r="U67" s="114">
        <f t="shared" ref="U67:U98" si="8">SUM(P67:T67)</f>
        <v>149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149</v>
      </c>
      <c r="E68">
        <f>PPCL!N68</f>
        <v>0</v>
      </c>
      <c r="F68">
        <f t="shared" ref="F68:F98" si="10">B68+C68</f>
        <v>265</v>
      </c>
      <c r="G68">
        <f t="shared" ref="G68:G98" si="11">D68+E68</f>
        <v>149</v>
      </c>
      <c r="H68" s="112"/>
      <c r="I68">
        <f>BRPL_EOD!AE68+BRPL_EOD!AF68</f>
        <v>45</v>
      </c>
      <c r="J68">
        <f>BYPL_EOD!AE68+BYPL_EOD!AF68</f>
        <v>25</v>
      </c>
      <c r="K68">
        <f>MES_EOD!AE68+MES_EOD!AF68</f>
        <v>13</v>
      </c>
      <c r="L68">
        <f>NDMC_EOD!AE68+NDMC_EOD!AF68</f>
        <v>36</v>
      </c>
      <c r="M68">
        <f>TPDDL_EOD!AE68+TPDDL_EOD!AF68</f>
        <v>30</v>
      </c>
      <c r="N68">
        <f t="shared" si="6"/>
        <v>149</v>
      </c>
      <c r="O68" s="112">
        <f t="shared" si="7"/>
        <v>0</v>
      </c>
      <c r="P68">
        <v>45</v>
      </c>
      <c r="Q68">
        <v>25</v>
      </c>
      <c r="R68">
        <v>13</v>
      </c>
      <c r="S68">
        <v>36</v>
      </c>
      <c r="T68">
        <v>30</v>
      </c>
      <c r="U68" s="114">
        <f t="shared" si="8"/>
        <v>149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149</v>
      </c>
      <c r="E69">
        <f>PPCL!N69</f>
        <v>0</v>
      </c>
      <c r="F69">
        <f t="shared" si="10"/>
        <v>265</v>
      </c>
      <c r="G69">
        <f t="shared" si="11"/>
        <v>149</v>
      </c>
      <c r="H69" s="112"/>
      <c r="I69">
        <f>BRPL_EOD!AE69+BRPL_EOD!AF69</f>
        <v>45</v>
      </c>
      <c r="J69">
        <f>BYPL_EOD!AE69+BYPL_EOD!AF69</f>
        <v>25</v>
      </c>
      <c r="K69">
        <f>MES_EOD!AE69+MES_EOD!AF69</f>
        <v>12</v>
      </c>
      <c r="L69">
        <f>NDMC_EOD!AE69+NDMC_EOD!AF69</f>
        <v>37</v>
      </c>
      <c r="M69">
        <f>TPDDL_EOD!AE69+TPDDL_EOD!AF69</f>
        <v>30</v>
      </c>
      <c r="N69">
        <f t="shared" si="6"/>
        <v>149</v>
      </c>
      <c r="O69" s="112">
        <f t="shared" si="7"/>
        <v>0</v>
      </c>
      <c r="P69">
        <v>45</v>
      </c>
      <c r="Q69">
        <v>25</v>
      </c>
      <c r="R69">
        <v>12</v>
      </c>
      <c r="S69">
        <v>37</v>
      </c>
      <c r="T69">
        <v>30</v>
      </c>
      <c r="U69" s="114">
        <f t="shared" si="8"/>
        <v>149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149</v>
      </c>
      <c r="E70">
        <f>PPCL!N70</f>
        <v>0</v>
      </c>
      <c r="F70">
        <f t="shared" si="10"/>
        <v>265</v>
      </c>
      <c r="G70">
        <f t="shared" si="11"/>
        <v>149</v>
      </c>
      <c r="H70" s="112"/>
      <c r="I70">
        <f>BRPL_EOD!AE70+BRPL_EOD!AF70</f>
        <v>45</v>
      </c>
      <c r="J70">
        <f>BYPL_EOD!AE70+BYPL_EOD!AF70</f>
        <v>25</v>
      </c>
      <c r="K70">
        <f>MES_EOD!AE70+MES_EOD!AF70</f>
        <v>13</v>
      </c>
      <c r="L70">
        <f>NDMC_EOD!AE70+NDMC_EOD!AF70</f>
        <v>36</v>
      </c>
      <c r="M70">
        <f>TPDDL_EOD!AE70+TPDDL_EOD!AF70</f>
        <v>30</v>
      </c>
      <c r="N70">
        <f t="shared" si="6"/>
        <v>149</v>
      </c>
      <c r="O70" s="112">
        <f t="shared" si="7"/>
        <v>0</v>
      </c>
      <c r="P70">
        <v>45</v>
      </c>
      <c r="Q70">
        <v>25</v>
      </c>
      <c r="R70">
        <v>13</v>
      </c>
      <c r="S70">
        <v>36</v>
      </c>
      <c r="T70">
        <v>30</v>
      </c>
      <c r="U70" s="114">
        <f t="shared" si="8"/>
        <v>149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149</v>
      </c>
      <c r="E71">
        <f>PPCL!N71</f>
        <v>0</v>
      </c>
      <c r="F71">
        <f t="shared" si="10"/>
        <v>265</v>
      </c>
      <c r="G71">
        <f t="shared" si="11"/>
        <v>149</v>
      </c>
      <c r="H71" s="112"/>
      <c r="I71">
        <f>BRPL_EOD!AE71+BRPL_EOD!AF71</f>
        <v>45</v>
      </c>
      <c r="J71">
        <f>BYPL_EOD!AE71+BYPL_EOD!AF71</f>
        <v>25</v>
      </c>
      <c r="K71">
        <f>MES_EOD!AE71+MES_EOD!AF71</f>
        <v>13</v>
      </c>
      <c r="L71">
        <f>NDMC_EOD!AE71+NDMC_EOD!AF71</f>
        <v>36</v>
      </c>
      <c r="M71">
        <f>TPDDL_EOD!AE71+TPDDL_EOD!AF71</f>
        <v>30</v>
      </c>
      <c r="N71">
        <f t="shared" si="6"/>
        <v>149</v>
      </c>
      <c r="O71" s="112">
        <f t="shared" si="7"/>
        <v>0</v>
      </c>
      <c r="P71">
        <v>45</v>
      </c>
      <c r="Q71">
        <v>25</v>
      </c>
      <c r="R71">
        <v>13</v>
      </c>
      <c r="S71">
        <v>36</v>
      </c>
      <c r="T71">
        <v>30</v>
      </c>
      <c r="U71" s="114">
        <f t="shared" si="8"/>
        <v>149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149</v>
      </c>
      <c r="E72">
        <f>PPCL!N72</f>
        <v>0</v>
      </c>
      <c r="F72">
        <f t="shared" si="10"/>
        <v>265</v>
      </c>
      <c r="G72">
        <f t="shared" si="11"/>
        <v>149</v>
      </c>
      <c r="H72" s="112"/>
      <c r="I72">
        <f>BRPL_EOD!AE72+BRPL_EOD!AF72</f>
        <v>45</v>
      </c>
      <c r="J72">
        <f>BYPL_EOD!AE72+BYPL_EOD!AF72</f>
        <v>25</v>
      </c>
      <c r="K72">
        <f>MES_EOD!AE72+MES_EOD!AF72</f>
        <v>13</v>
      </c>
      <c r="L72">
        <f>NDMC_EOD!AE72+NDMC_EOD!AF72</f>
        <v>36</v>
      </c>
      <c r="M72">
        <f>TPDDL_EOD!AE72+TPDDL_EOD!AF72</f>
        <v>30</v>
      </c>
      <c r="N72">
        <f t="shared" si="6"/>
        <v>149</v>
      </c>
      <c r="O72" s="112">
        <f t="shared" si="7"/>
        <v>0</v>
      </c>
      <c r="P72">
        <v>45</v>
      </c>
      <c r="Q72">
        <v>25</v>
      </c>
      <c r="R72">
        <v>13</v>
      </c>
      <c r="S72">
        <v>36</v>
      </c>
      <c r="T72">
        <v>30</v>
      </c>
      <c r="U72" s="114">
        <f t="shared" si="8"/>
        <v>149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149</v>
      </c>
      <c r="E73">
        <f>PPCL!N73</f>
        <v>0</v>
      </c>
      <c r="F73">
        <f t="shared" si="10"/>
        <v>265</v>
      </c>
      <c r="G73">
        <f t="shared" si="11"/>
        <v>149</v>
      </c>
      <c r="H73" s="112"/>
      <c r="I73">
        <f>BRPL_EOD!AE73+BRPL_EOD!AF73</f>
        <v>45</v>
      </c>
      <c r="J73">
        <f>BYPL_EOD!AE73+BYPL_EOD!AF73</f>
        <v>25</v>
      </c>
      <c r="K73">
        <f>MES_EOD!AE73+MES_EOD!AF73</f>
        <v>13</v>
      </c>
      <c r="L73">
        <f>NDMC_EOD!AE73+NDMC_EOD!AF73</f>
        <v>36</v>
      </c>
      <c r="M73">
        <f>TPDDL_EOD!AE73+TPDDL_EOD!AF73</f>
        <v>30</v>
      </c>
      <c r="N73">
        <f t="shared" si="6"/>
        <v>149</v>
      </c>
      <c r="O73" s="112">
        <f t="shared" si="7"/>
        <v>0</v>
      </c>
      <c r="P73">
        <v>45</v>
      </c>
      <c r="Q73">
        <v>25</v>
      </c>
      <c r="R73">
        <v>13</v>
      </c>
      <c r="S73">
        <v>36</v>
      </c>
      <c r="T73">
        <v>30</v>
      </c>
      <c r="U73" s="114">
        <f t="shared" si="8"/>
        <v>149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149</v>
      </c>
      <c r="E74">
        <f>PPCL!N74</f>
        <v>0</v>
      </c>
      <c r="F74">
        <f t="shared" si="10"/>
        <v>265</v>
      </c>
      <c r="G74">
        <f t="shared" si="11"/>
        <v>149</v>
      </c>
      <c r="H74" s="112"/>
      <c r="I74">
        <f>BRPL_EOD!AE74+BRPL_EOD!AF74</f>
        <v>45</v>
      </c>
      <c r="J74">
        <f>BYPL_EOD!AE74+BYPL_EOD!AF74</f>
        <v>25</v>
      </c>
      <c r="K74">
        <f>MES_EOD!AE74+MES_EOD!AF74</f>
        <v>13</v>
      </c>
      <c r="L74">
        <f>NDMC_EOD!AE74+NDMC_EOD!AF74</f>
        <v>36</v>
      </c>
      <c r="M74">
        <f>TPDDL_EOD!AE74+TPDDL_EOD!AF74</f>
        <v>30</v>
      </c>
      <c r="N74">
        <f t="shared" si="6"/>
        <v>149</v>
      </c>
      <c r="O74" s="112">
        <f t="shared" si="7"/>
        <v>0</v>
      </c>
      <c r="P74">
        <v>45</v>
      </c>
      <c r="Q74">
        <v>25</v>
      </c>
      <c r="R74">
        <v>13</v>
      </c>
      <c r="S74">
        <v>36</v>
      </c>
      <c r="T74">
        <v>30</v>
      </c>
      <c r="U74" s="114">
        <f t="shared" si="8"/>
        <v>149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149</v>
      </c>
      <c r="E75">
        <f>PPCL!N75</f>
        <v>0</v>
      </c>
      <c r="F75">
        <f t="shared" si="10"/>
        <v>265</v>
      </c>
      <c r="G75">
        <f t="shared" si="11"/>
        <v>149</v>
      </c>
      <c r="H75" s="112"/>
      <c r="I75">
        <f>BRPL_EOD!AE75+BRPL_EOD!AF75</f>
        <v>44.4</v>
      </c>
      <c r="J75">
        <f>BYPL_EOD!AE75+BYPL_EOD!AF75</f>
        <v>24.67</v>
      </c>
      <c r="K75">
        <f>MES_EOD!AE75+MES_EOD!AF75</f>
        <v>15.79</v>
      </c>
      <c r="L75">
        <f>NDMC_EOD!AE75+NDMC_EOD!AF75</f>
        <v>34.54</v>
      </c>
      <c r="M75">
        <f>TPDDL_EOD!AE75+TPDDL_EOD!AF75</f>
        <v>29.6</v>
      </c>
      <c r="N75">
        <f t="shared" si="6"/>
        <v>148.99999999999997</v>
      </c>
      <c r="O75" s="112">
        <f t="shared" si="7"/>
        <v>0</v>
      </c>
      <c r="P75">
        <v>44.400000000000006</v>
      </c>
      <c r="Q75">
        <v>24.670000000000005</v>
      </c>
      <c r="R75">
        <v>15.790000000000003</v>
      </c>
      <c r="S75">
        <v>34.540000000000006</v>
      </c>
      <c r="T75">
        <v>29.600000000000009</v>
      </c>
      <c r="U75" s="114">
        <f t="shared" si="8"/>
        <v>149.00000000000003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149</v>
      </c>
      <c r="E76">
        <f>PPCL!N76</f>
        <v>0</v>
      </c>
      <c r="F76">
        <f t="shared" si="10"/>
        <v>265</v>
      </c>
      <c r="G76">
        <f t="shared" si="11"/>
        <v>149</v>
      </c>
      <c r="H76" s="112"/>
      <c r="I76">
        <f>BRPL_EOD!AE76+BRPL_EOD!AF76</f>
        <v>44.4</v>
      </c>
      <c r="J76">
        <f>BYPL_EOD!AE76+BYPL_EOD!AF76</f>
        <v>24.67</v>
      </c>
      <c r="K76">
        <f>MES_EOD!AE76+MES_EOD!AF76</f>
        <v>15.79</v>
      </c>
      <c r="L76">
        <f>NDMC_EOD!AE76+NDMC_EOD!AF76</f>
        <v>34.54</v>
      </c>
      <c r="M76">
        <f>TPDDL_EOD!AE76+TPDDL_EOD!AF76</f>
        <v>29.6</v>
      </c>
      <c r="N76">
        <f t="shared" si="6"/>
        <v>148.99999999999997</v>
      </c>
      <c r="O76" s="112">
        <f t="shared" si="7"/>
        <v>0</v>
      </c>
      <c r="P76">
        <v>44.400000000000006</v>
      </c>
      <c r="Q76">
        <v>24.670000000000005</v>
      </c>
      <c r="R76">
        <v>15.790000000000003</v>
      </c>
      <c r="S76">
        <v>34.540000000000006</v>
      </c>
      <c r="T76">
        <v>29.600000000000009</v>
      </c>
      <c r="U76" s="114">
        <f t="shared" si="8"/>
        <v>149.00000000000003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149</v>
      </c>
      <c r="E77">
        <f>PPCL!N77</f>
        <v>0</v>
      </c>
      <c r="F77">
        <f t="shared" si="10"/>
        <v>265</v>
      </c>
      <c r="G77">
        <f t="shared" si="11"/>
        <v>149</v>
      </c>
      <c r="H77" s="112"/>
      <c r="I77">
        <f>BRPL_EOD!AE77+BRPL_EOD!AF77</f>
        <v>44.4</v>
      </c>
      <c r="J77">
        <f>BYPL_EOD!AE77+BYPL_EOD!AF77</f>
        <v>24.67</v>
      </c>
      <c r="K77">
        <f>MES_EOD!AE77+MES_EOD!AF77</f>
        <v>15.79</v>
      </c>
      <c r="L77">
        <f>NDMC_EOD!AE77+NDMC_EOD!AF77</f>
        <v>34.54</v>
      </c>
      <c r="M77">
        <f>TPDDL_EOD!AE77+TPDDL_EOD!AF77</f>
        <v>29.6</v>
      </c>
      <c r="N77">
        <f t="shared" si="6"/>
        <v>148.99999999999997</v>
      </c>
      <c r="O77" s="112">
        <f t="shared" si="7"/>
        <v>0</v>
      </c>
      <c r="P77">
        <v>44.400000000000006</v>
      </c>
      <c r="Q77">
        <v>24.670000000000005</v>
      </c>
      <c r="R77">
        <v>15.790000000000003</v>
      </c>
      <c r="S77">
        <v>34.540000000000006</v>
      </c>
      <c r="T77">
        <v>29.600000000000009</v>
      </c>
      <c r="U77" s="114">
        <f t="shared" si="8"/>
        <v>149.00000000000003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149</v>
      </c>
      <c r="E78">
        <f>PPCL!N78</f>
        <v>0</v>
      </c>
      <c r="F78">
        <f t="shared" si="10"/>
        <v>265</v>
      </c>
      <c r="G78">
        <f t="shared" si="11"/>
        <v>149</v>
      </c>
      <c r="H78" s="112"/>
      <c r="I78">
        <f>BRPL_EOD!AE78+BRPL_EOD!AF78</f>
        <v>44.4</v>
      </c>
      <c r="J78">
        <f>BYPL_EOD!AE78+BYPL_EOD!AF78</f>
        <v>24.67</v>
      </c>
      <c r="K78">
        <f>MES_EOD!AE78+MES_EOD!AF78</f>
        <v>15.79</v>
      </c>
      <c r="L78">
        <f>NDMC_EOD!AE78+NDMC_EOD!AF78</f>
        <v>34.54</v>
      </c>
      <c r="M78">
        <f>TPDDL_EOD!AE78+TPDDL_EOD!AF78</f>
        <v>29.6</v>
      </c>
      <c r="N78">
        <f t="shared" si="6"/>
        <v>148.99999999999997</v>
      </c>
      <c r="O78" s="112">
        <f t="shared" si="7"/>
        <v>0</v>
      </c>
      <c r="P78">
        <v>44.400000000000006</v>
      </c>
      <c r="Q78">
        <v>24.670000000000005</v>
      </c>
      <c r="R78">
        <v>15.790000000000003</v>
      </c>
      <c r="S78">
        <v>34.540000000000006</v>
      </c>
      <c r="T78">
        <v>29.600000000000009</v>
      </c>
      <c r="U78" s="114">
        <f t="shared" si="8"/>
        <v>149.00000000000003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149</v>
      </c>
      <c r="E79">
        <f>PPCL!N79</f>
        <v>0</v>
      </c>
      <c r="F79">
        <f t="shared" si="10"/>
        <v>265</v>
      </c>
      <c r="G79">
        <f t="shared" si="11"/>
        <v>149</v>
      </c>
      <c r="H79" s="112"/>
      <c r="I79">
        <f>BRPL_EOD!AE79+BRPL_EOD!AF79</f>
        <v>44.4</v>
      </c>
      <c r="J79">
        <f>BYPL_EOD!AE79+BYPL_EOD!AF79</f>
        <v>24.67</v>
      </c>
      <c r="K79">
        <f>MES_EOD!AE79+MES_EOD!AF79</f>
        <v>15.79</v>
      </c>
      <c r="L79">
        <f>NDMC_EOD!AE79+NDMC_EOD!AF79</f>
        <v>34.54</v>
      </c>
      <c r="M79">
        <f>TPDDL_EOD!AE79+TPDDL_EOD!AF79</f>
        <v>29.6</v>
      </c>
      <c r="N79">
        <f t="shared" si="6"/>
        <v>148.99999999999997</v>
      </c>
      <c r="O79" s="112">
        <f t="shared" si="7"/>
        <v>0</v>
      </c>
      <c r="P79">
        <v>44.400000000000006</v>
      </c>
      <c r="Q79">
        <v>24.670000000000005</v>
      </c>
      <c r="R79">
        <v>15.790000000000003</v>
      </c>
      <c r="S79">
        <v>34.540000000000006</v>
      </c>
      <c r="T79">
        <v>29.600000000000009</v>
      </c>
      <c r="U79" s="114">
        <f t="shared" si="8"/>
        <v>149.00000000000003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149</v>
      </c>
      <c r="E80">
        <f>PPCL!N80</f>
        <v>0</v>
      </c>
      <c r="F80">
        <f t="shared" si="10"/>
        <v>265</v>
      </c>
      <c r="G80">
        <f t="shared" si="11"/>
        <v>149</v>
      </c>
      <c r="H80" s="112"/>
      <c r="I80">
        <f>BRPL_EOD!AE80+BRPL_EOD!AF80</f>
        <v>44.4</v>
      </c>
      <c r="J80">
        <f>BYPL_EOD!AE80+BYPL_EOD!AF80</f>
        <v>24.67</v>
      </c>
      <c r="K80">
        <f>MES_EOD!AE80+MES_EOD!AF80</f>
        <v>15.79</v>
      </c>
      <c r="L80">
        <f>NDMC_EOD!AE80+NDMC_EOD!AF80</f>
        <v>34.54</v>
      </c>
      <c r="M80">
        <f>TPDDL_EOD!AE80+TPDDL_EOD!AF80</f>
        <v>29.6</v>
      </c>
      <c r="N80">
        <f t="shared" si="6"/>
        <v>148.99999999999997</v>
      </c>
      <c r="O80" s="112">
        <f t="shared" si="7"/>
        <v>0</v>
      </c>
      <c r="P80">
        <v>44.400000000000006</v>
      </c>
      <c r="Q80">
        <v>24.670000000000005</v>
      </c>
      <c r="R80">
        <v>15.790000000000003</v>
      </c>
      <c r="S80">
        <v>34.540000000000006</v>
      </c>
      <c r="T80">
        <v>29.600000000000009</v>
      </c>
      <c r="U80" s="114">
        <f t="shared" si="8"/>
        <v>149.00000000000003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149</v>
      </c>
      <c r="E81">
        <f>PPCL!N81</f>
        <v>0</v>
      </c>
      <c r="F81">
        <f t="shared" si="10"/>
        <v>265</v>
      </c>
      <c r="G81">
        <f t="shared" si="11"/>
        <v>149</v>
      </c>
      <c r="H81" s="112"/>
      <c r="I81">
        <f>BRPL_EOD!AE81+BRPL_EOD!AF81</f>
        <v>44.4</v>
      </c>
      <c r="J81">
        <f>BYPL_EOD!AE81+BYPL_EOD!AF81</f>
        <v>24.67</v>
      </c>
      <c r="K81">
        <f>MES_EOD!AE81+MES_EOD!AF81</f>
        <v>15.79</v>
      </c>
      <c r="L81">
        <f>NDMC_EOD!AE81+NDMC_EOD!AF81</f>
        <v>34.54</v>
      </c>
      <c r="M81">
        <f>TPDDL_EOD!AE81+TPDDL_EOD!AF81</f>
        <v>29.6</v>
      </c>
      <c r="N81">
        <f t="shared" si="6"/>
        <v>148.99999999999997</v>
      </c>
      <c r="O81" s="112">
        <f t="shared" si="7"/>
        <v>0</v>
      </c>
      <c r="P81">
        <v>44.400000000000006</v>
      </c>
      <c r="Q81">
        <v>24.670000000000005</v>
      </c>
      <c r="R81">
        <v>15.790000000000003</v>
      </c>
      <c r="S81">
        <v>34.540000000000006</v>
      </c>
      <c r="T81">
        <v>29.600000000000009</v>
      </c>
      <c r="U81" s="114">
        <f t="shared" si="8"/>
        <v>149.00000000000003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154</v>
      </c>
      <c r="E82">
        <f>PPCL!N82</f>
        <v>0</v>
      </c>
      <c r="F82">
        <f t="shared" si="10"/>
        <v>265</v>
      </c>
      <c r="G82">
        <f t="shared" si="11"/>
        <v>154</v>
      </c>
      <c r="H82" s="112"/>
      <c r="I82">
        <f>BRPL_EOD!AE82+BRPL_EOD!AF82</f>
        <v>45</v>
      </c>
      <c r="J82">
        <f>BYPL_EOD!AE82+BYPL_EOD!AF82</f>
        <v>25</v>
      </c>
      <c r="K82">
        <f>MES_EOD!AE82+MES_EOD!AF82</f>
        <v>15</v>
      </c>
      <c r="L82">
        <f>NDMC_EOD!AE82+NDMC_EOD!AF82</f>
        <v>39</v>
      </c>
      <c r="M82">
        <f>TPDDL_EOD!AE82+TPDDL_EOD!AF82</f>
        <v>30</v>
      </c>
      <c r="N82">
        <f t="shared" si="6"/>
        <v>154</v>
      </c>
      <c r="O82" s="112">
        <f t="shared" si="7"/>
        <v>0</v>
      </c>
      <c r="P82">
        <v>45</v>
      </c>
      <c r="Q82">
        <v>25</v>
      </c>
      <c r="R82">
        <v>15</v>
      </c>
      <c r="S82">
        <v>39</v>
      </c>
      <c r="T82">
        <v>30</v>
      </c>
      <c r="U82" s="114">
        <f t="shared" si="8"/>
        <v>154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154</v>
      </c>
      <c r="E83">
        <f>PPCL!N83</f>
        <v>0</v>
      </c>
      <c r="F83">
        <f t="shared" si="10"/>
        <v>265</v>
      </c>
      <c r="G83">
        <f t="shared" si="11"/>
        <v>154</v>
      </c>
      <c r="H83" s="112"/>
      <c r="I83">
        <f>BRPL_EOD!AE83+BRPL_EOD!AF83</f>
        <v>45</v>
      </c>
      <c r="J83">
        <f>BYPL_EOD!AE83+BYPL_EOD!AF83</f>
        <v>25</v>
      </c>
      <c r="K83">
        <f>MES_EOD!AE83+MES_EOD!AF83</f>
        <v>15</v>
      </c>
      <c r="L83">
        <f>NDMC_EOD!AE83+NDMC_EOD!AF83</f>
        <v>39</v>
      </c>
      <c r="M83">
        <f>TPDDL_EOD!AE83+TPDDL_EOD!AF83</f>
        <v>30</v>
      </c>
      <c r="N83">
        <f t="shared" si="6"/>
        <v>154</v>
      </c>
      <c r="O83" s="112">
        <f t="shared" si="7"/>
        <v>0</v>
      </c>
      <c r="P83">
        <v>45</v>
      </c>
      <c r="Q83">
        <v>25</v>
      </c>
      <c r="R83">
        <v>15</v>
      </c>
      <c r="S83">
        <v>39</v>
      </c>
      <c r="T83">
        <v>30</v>
      </c>
      <c r="U83" s="114">
        <f t="shared" si="8"/>
        <v>154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154</v>
      </c>
      <c r="E84">
        <f>PPCL!N84</f>
        <v>0</v>
      </c>
      <c r="F84">
        <f t="shared" si="10"/>
        <v>265</v>
      </c>
      <c r="G84">
        <f t="shared" si="11"/>
        <v>154</v>
      </c>
      <c r="H84" s="112"/>
      <c r="I84">
        <f>BRPL_EOD!AE84+BRPL_EOD!AF84</f>
        <v>45</v>
      </c>
      <c r="J84">
        <f>BYPL_EOD!AE84+BYPL_EOD!AF84</f>
        <v>25</v>
      </c>
      <c r="K84">
        <f>MES_EOD!AE84+MES_EOD!AF84</f>
        <v>15</v>
      </c>
      <c r="L84">
        <f>NDMC_EOD!AE84+NDMC_EOD!AF84</f>
        <v>39</v>
      </c>
      <c r="M84">
        <f>TPDDL_EOD!AE84+TPDDL_EOD!AF84</f>
        <v>30</v>
      </c>
      <c r="N84">
        <f t="shared" si="6"/>
        <v>154</v>
      </c>
      <c r="O84" s="112">
        <f t="shared" si="7"/>
        <v>0</v>
      </c>
      <c r="P84">
        <v>45</v>
      </c>
      <c r="Q84">
        <v>25</v>
      </c>
      <c r="R84">
        <v>15</v>
      </c>
      <c r="S84">
        <v>39</v>
      </c>
      <c r="T84">
        <v>30</v>
      </c>
      <c r="U84" s="114">
        <f t="shared" si="8"/>
        <v>154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154</v>
      </c>
      <c r="E85">
        <f>PPCL!N85</f>
        <v>0</v>
      </c>
      <c r="F85">
        <f t="shared" si="10"/>
        <v>265</v>
      </c>
      <c r="G85">
        <f t="shared" si="11"/>
        <v>154</v>
      </c>
      <c r="H85" s="112"/>
      <c r="I85">
        <f>BRPL_EOD!AE85+BRPL_EOD!AF85</f>
        <v>45</v>
      </c>
      <c r="J85">
        <f>BYPL_EOD!AE85+BYPL_EOD!AF85</f>
        <v>25</v>
      </c>
      <c r="K85">
        <f>MES_EOD!AE85+MES_EOD!AF85</f>
        <v>15</v>
      </c>
      <c r="L85">
        <f>NDMC_EOD!AE85+NDMC_EOD!AF85</f>
        <v>39</v>
      </c>
      <c r="M85">
        <f>TPDDL_EOD!AE85+TPDDL_EOD!AF85</f>
        <v>30</v>
      </c>
      <c r="N85">
        <f t="shared" si="6"/>
        <v>154</v>
      </c>
      <c r="O85" s="112">
        <f t="shared" si="7"/>
        <v>0</v>
      </c>
      <c r="P85">
        <v>45</v>
      </c>
      <c r="Q85">
        <v>25</v>
      </c>
      <c r="R85">
        <v>15</v>
      </c>
      <c r="S85">
        <v>39</v>
      </c>
      <c r="T85">
        <v>30</v>
      </c>
      <c r="U85" s="114">
        <f t="shared" si="8"/>
        <v>154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154</v>
      </c>
      <c r="E86">
        <f>PPCL!N86</f>
        <v>0</v>
      </c>
      <c r="F86">
        <f t="shared" si="10"/>
        <v>265</v>
      </c>
      <c r="G86">
        <f t="shared" si="11"/>
        <v>154</v>
      </c>
      <c r="H86" s="112"/>
      <c r="I86">
        <f>BRPL_EOD!AE86+BRPL_EOD!AF86</f>
        <v>45</v>
      </c>
      <c r="J86">
        <f>BYPL_EOD!AE86+BYPL_EOD!AF86</f>
        <v>25</v>
      </c>
      <c r="K86">
        <f>MES_EOD!AE86+MES_EOD!AF86</f>
        <v>14</v>
      </c>
      <c r="L86">
        <f>NDMC_EOD!AE86+NDMC_EOD!AF86</f>
        <v>40</v>
      </c>
      <c r="M86">
        <f>TPDDL_EOD!AE86+TPDDL_EOD!AF86</f>
        <v>30</v>
      </c>
      <c r="N86">
        <f t="shared" si="6"/>
        <v>154</v>
      </c>
      <c r="O86" s="112">
        <f t="shared" si="7"/>
        <v>0</v>
      </c>
      <c r="P86">
        <v>45</v>
      </c>
      <c r="Q86">
        <v>25</v>
      </c>
      <c r="R86">
        <v>14</v>
      </c>
      <c r="S86">
        <v>40</v>
      </c>
      <c r="T86">
        <v>30</v>
      </c>
      <c r="U86" s="114">
        <f t="shared" si="8"/>
        <v>154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154</v>
      </c>
      <c r="E87">
        <f>PPCL!N87</f>
        <v>0</v>
      </c>
      <c r="F87">
        <f t="shared" si="10"/>
        <v>265</v>
      </c>
      <c r="G87">
        <f t="shared" si="11"/>
        <v>154</v>
      </c>
      <c r="H87" s="112"/>
      <c r="I87">
        <f>BRPL_EOD!AE87+BRPL_EOD!AF87</f>
        <v>45</v>
      </c>
      <c r="J87">
        <f>BYPL_EOD!AE87+BYPL_EOD!AF87</f>
        <v>25</v>
      </c>
      <c r="K87">
        <f>MES_EOD!AE87+MES_EOD!AF87</f>
        <v>14</v>
      </c>
      <c r="L87">
        <f>NDMC_EOD!AE87+NDMC_EOD!AF87</f>
        <v>40</v>
      </c>
      <c r="M87">
        <f>TPDDL_EOD!AE87+TPDDL_EOD!AF87</f>
        <v>30</v>
      </c>
      <c r="N87">
        <f t="shared" si="6"/>
        <v>154</v>
      </c>
      <c r="O87" s="112">
        <f t="shared" si="7"/>
        <v>0</v>
      </c>
      <c r="P87">
        <v>45</v>
      </c>
      <c r="Q87">
        <v>25</v>
      </c>
      <c r="R87">
        <v>14</v>
      </c>
      <c r="S87">
        <v>40</v>
      </c>
      <c r="T87">
        <v>30</v>
      </c>
      <c r="U87" s="114">
        <f t="shared" si="8"/>
        <v>154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154</v>
      </c>
      <c r="E88">
        <f>PPCL!N88</f>
        <v>0</v>
      </c>
      <c r="F88">
        <f t="shared" si="10"/>
        <v>265</v>
      </c>
      <c r="G88">
        <f t="shared" si="11"/>
        <v>154</v>
      </c>
      <c r="H88" s="112"/>
      <c r="I88">
        <f>BRPL_EOD!AE88+BRPL_EOD!AF88</f>
        <v>45</v>
      </c>
      <c r="J88">
        <f>BYPL_EOD!AE88+BYPL_EOD!AF88</f>
        <v>25</v>
      </c>
      <c r="K88">
        <f>MES_EOD!AE88+MES_EOD!AF88</f>
        <v>14</v>
      </c>
      <c r="L88">
        <f>NDMC_EOD!AE88+NDMC_EOD!AF88</f>
        <v>40</v>
      </c>
      <c r="M88">
        <f>TPDDL_EOD!AE88+TPDDL_EOD!AF88</f>
        <v>30</v>
      </c>
      <c r="N88">
        <f t="shared" si="6"/>
        <v>154</v>
      </c>
      <c r="O88" s="112">
        <f t="shared" si="7"/>
        <v>0</v>
      </c>
      <c r="P88">
        <v>45</v>
      </c>
      <c r="Q88">
        <v>25</v>
      </c>
      <c r="R88">
        <v>14</v>
      </c>
      <c r="S88">
        <v>40</v>
      </c>
      <c r="T88">
        <v>30</v>
      </c>
      <c r="U88" s="114">
        <f t="shared" si="8"/>
        <v>154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154</v>
      </c>
      <c r="E89">
        <f>PPCL!N89</f>
        <v>0</v>
      </c>
      <c r="F89">
        <f t="shared" si="10"/>
        <v>265</v>
      </c>
      <c r="G89">
        <f t="shared" si="11"/>
        <v>154</v>
      </c>
      <c r="H89" s="112"/>
      <c r="I89">
        <f>BRPL_EOD!AE89+BRPL_EOD!AF89</f>
        <v>45</v>
      </c>
      <c r="J89">
        <f>BYPL_EOD!AE89+BYPL_EOD!AF89</f>
        <v>25</v>
      </c>
      <c r="K89">
        <f>MES_EOD!AE89+MES_EOD!AF89</f>
        <v>13</v>
      </c>
      <c r="L89">
        <f>NDMC_EOD!AE89+NDMC_EOD!AF89</f>
        <v>41</v>
      </c>
      <c r="M89">
        <f>TPDDL_EOD!AE89+TPDDL_EOD!AF89</f>
        <v>30</v>
      </c>
      <c r="N89">
        <f t="shared" si="6"/>
        <v>154</v>
      </c>
      <c r="O89" s="112">
        <f t="shared" si="7"/>
        <v>0</v>
      </c>
      <c r="P89">
        <v>45</v>
      </c>
      <c r="Q89">
        <v>25</v>
      </c>
      <c r="R89">
        <v>13</v>
      </c>
      <c r="S89">
        <v>41</v>
      </c>
      <c r="T89">
        <v>30</v>
      </c>
      <c r="U89" s="114">
        <f t="shared" si="8"/>
        <v>154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154</v>
      </c>
      <c r="E90">
        <f>PPCL!N90</f>
        <v>0</v>
      </c>
      <c r="F90">
        <f t="shared" si="10"/>
        <v>265</v>
      </c>
      <c r="G90">
        <f t="shared" si="11"/>
        <v>154</v>
      </c>
      <c r="H90" s="112"/>
      <c r="I90">
        <f>BRPL_EOD!AE90+BRPL_EOD!AF90</f>
        <v>45</v>
      </c>
      <c r="J90">
        <f>BYPL_EOD!AE90+BYPL_EOD!AF90</f>
        <v>25</v>
      </c>
      <c r="K90">
        <f>MES_EOD!AE90+MES_EOD!AF90</f>
        <v>13</v>
      </c>
      <c r="L90">
        <f>NDMC_EOD!AE90+NDMC_EOD!AF90</f>
        <v>41</v>
      </c>
      <c r="M90">
        <f>TPDDL_EOD!AE90+TPDDL_EOD!AF90</f>
        <v>30</v>
      </c>
      <c r="N90">
        <f t="shared" si="6"/>
        <v>154</v>
      </c>
      <c r="O90" s="112">
        <f t="shared" si="7"/>
        <v>0</v>
      </c>
      <c r="P90">
        <v>45</v>
      </c>
      <c r="Q90">
        <v>25</v>
      </c>
      <c r="R90">
        <v>13</v>
      </c>
      <c r="S90">
        <v>41</v>
      </c>
      <c r="T90">
        <v>30</v>
      </c>
      <c r="U90" s="114">
        <f t="shared" si="8"/>
        <v>154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45</v>
      </c>
      <c r="J91">
        <f>BYPL_EOD!AE91+BYPL_EOD!AF91</f>
        <v>25</v>
      </c>
      <c r="K91">
        <f>MES_EOD!AE91+MES_EOD!AF91</f>
        <v>13</v>
      </c>
      <c r="L91">
        <f>NDMC_EOD!AE91+NDMC_EOD!AF91</f>
        <v>42</v>
      </c>
      <c r="M91">
        <f>TPDDL_EOD!AE91+TPDDL_EOD!AF91</f>
        <v>30</v>
      </c>
      <c r="N91">
        <f t="shared" si="6"/>
        <v>155</v>
      </c>
      <c r="O91" s="112">
        <f t="shared" si="7"/>
        <v>0</v>
      </c>
      <c r="P91">
        <v>45</v>
      </c>
      <c r="Q91">
        <v>25</v>
      </c>
      <c r="R91">
        <v>13</v>
      </c>
      <c r="S91">
        <v>42</v>
      </c>
      <c r="T91">
        <v>30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45</v>
      </c>
      <c r="J92">
        <f>BYPL_EOD!AE92+BYPL_EOD!AF92</f>
        <v>25</v>
      </c>
      <c r="K92">
        <f>MES_EOD!AE92+MES_EOD!AF92</f>
        <v>12</v>
      </c>
      <c r="L92">
        <f>NDMC_EOD!AE92+NDMC_EOD!AF92</f>
        <v>43</v>
      </c>
      <c r="M92">
        <f>TPDDL_EOD!AE92+TPDDL_EOD!AF92</f>
        <v>30</v>
      </c>
      <c r="N92">
        <f t="shared" si="6"/>
        <v>155</v>
      </c>
      <c r="O92" s="112">
        <f t="shared" si="7"/>
        <v>0</v>
      </c>
      <c r="P92">
        <v>45</v>
      </c>
      <c r="Q92">
        <v>25</v>
      </c>
      <c r="R92">
        <v>12</v>
      </c>
      <c r="S92">
        <v>43</v>
      </c>
      <c r="T92">
        <v>30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45</v>
      </c>
      <c r="J93">
        <f>BYPL_EOD!AE93+BYPL_EOD!AF93</f>
        <v>25</v>
      </c>
      <c r="K93">
        <f>MES_EOD!AE93+MES_EOD!AF93</f>
        <v>12</v>
      </c>
      <c r="L93">
        <f>NDMC_EOD!AE93+NDMC_EOD!AF93</f>
        <v>43</v>
      </c>
      <c r="M93">
        <f>TPDDL_EOD!AE93+TPDDL_EOD!AF93</f>
        <v>30</v>
      </c>
      <c r="N93">
        <f t="shared" si="6"/>
        <v>155</v>
      </c>
      <c r="O93" s="112">
        <f t="shared" si="7"/>
        <v>0</v>
      </c>
      <c r="P93">
        <v>45</v>
      </c>
      <c r="Q93">
        <v>25</v>
      </c>
      <c r="R93">
        <v>12</v>
      </c>
      <c r="S93">
        <v>43</v>
      </c>
      <c r="T93">
        <v>30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45</v>
      </c>
      <c r="J94">
        <f>BYPL_EOD!AE94+BYPL_EOD!AF94</f>
        <v>25</v>
      </c>
      <c r="K94">
        <f>MES_EOD!AE94+MES_EOD!AF94</f>
        <v>12</v>
      </c>
      <c r="L94">
        <f>NDMC_EOD!AE94+NDMC_EOD!AF94</f>
        <v>43</v>
      </c>
      <c r="M94">
        <f>TPDDL_EOD!AE94+TPDDL_EOD!AF94</f>
        <v>30</v>
      </c>
      <c r="N94">
        <f t="shared" si="6"/>
        <v>155</v>
      </c>
      <c r="O94" s="112">
        <f t="shared" si="7"/>
        <v>0</v>
      </c>
      <c r="P94">
        <v>45</v>
      </c>
      <c r="Q94">
        <v>25</v>
      </c>
      <c r="R94">
        <v>12</v>
      </c>
      <c r="S94">
        <v>43</v>
      </c>
      <c r="T94">
        <v>30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45</v>
      </c>
      <c r="J95">
        <f>BYPL_EOD!AE95+BYPL_EOD!AF95</f>
        <v>25</v>
      </c>
      <c r="K95">
        <f>MES_EOD!AE95+MES_EOD!AF95</f>
        <v>12</v>
      </c>
      <c r="L95">
        <f>NDMC_EOD!AE95+NDMC_EOD!AF95</f>
        <v>43</v>
      </c>
      <c r="M95">
        <f>TPDDL_EOD!AE95+TPDDL_EOD!AF95</f>
        <v>30</v>
      </c>
      <c r="N95">
        <f t="shared" si="6"/>
        <v>155</v>
      </c>
      <c r="O95" s="112">
        <f t="shared" si="7"/>
        <v>0</v>
      </c>
      <c r="P95">
        <v>45</v>
      </c>
      <c r="Q95">
        <v>25</v>
      </c>
      <c r="R95">
        <v>12</v>
      </c>
      <c r="S95">
        <v>43</v>
      </c>
      <c r="T95">
        <v>30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45</v>
      </c>
      <c r="J96">
        <f>BYPL_EOD!AE96+BYPL_EOD!AF96</f>
        <v>25</v>
      </c>
      <c r="K96">
        <f>MES_EOD!AE96+MES_EOD!AF96</f>
        <v>11</v>
      </c>
      <c r="L96">
        <f>NDMC_EOD!AE96+NDMC_EOD!AF96</f>
        <v>44</v>
      </c>
      <c r="M96">
        <f>TPDDL_EOD!AE96+TPDDL_EOD!AF96</f>
        <v>30</v>
      </c>
      <c r="N96">
        <f t="shared" si="6"/>
        <v>155</v>
      </c>
      <c r="O96" s="112">
        <f t="shared" si="7"/>
        <v>0</v>
      </c>
      <c r="P96">
        <v>45</v>
      </c>
      <c r="Q96">
        <v>25</v>
      </c>
      <c r="R96">
        <v>11</v>
      </c>
      <c r="S96">
        <v>44</v>
      </c>
      <c r="T96">
        <v>30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45</v>
      </c>
      <c r="J97">
        <f>BYPL_EOD!AE97+BYPL_EOD!AF97</f>
        <v>25</v>
      </c>
      <c r="K97">
        <f>MES_EOD!AE97+MES_EOD!AF97</f>
        <v>11</v>
      </c>
      <c r="L97">
        <f>NDMC_EOD!AE97+NDMC_EOD!AF97</f>
        <v>44</v>
      </c>
      <c r="M97">
        <f>TPDDL_EOD!AE97+TPDDL_EOD!AF97</f>
        <v>30</v>
      </c>
      <c r="N97">
        <f t="shared" si="6"/>
        <v>155</v>
      </c>
      <c r="O97" s="112">
        <f t="shared" si="7"/>
        <v>0</v>
      </c>
      <c r="P97">
        <v>45</v>
      </c>
      <c r="Q97">
        <v>25</v>
      </c>
      <c r="R97">
        <v>11</v>
      </c>
      <c r="S97">
        <v>44</v>
      </c>
      <c r="T97">
        <v>30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45</v>
      </c>
      <c r="J98">
        <f>BYPL_EOD!AE98+BYPL_EOD!AF98</f>
        <v>25</v>
      </c>
      <c r="K98">
        <f>MES_EOD!AE98+MES_EOD!AF98</f>
        <v>11</v>
      </c>
      <c r="L98">
        <f>NDMC_EOD!AE98+NDMC_EOD!AF98</f>
        <v>44</v>
      </c>
      <c r="M98">
        <f>TPDDL_EOD!AE98+TPDDL_EOD!AF98</f>
        <v>30</v>
      </c>
      <c r="N98">
        <f t="shared" si="6"/>
        <v>155</v>
      </c>
      <c r="O98" s="112">
        <f t="shared" si="7"/>
        <v>0</v>
      </c>
      <c r="P98">
        <v>45</v>
      </c>
      <c r="Q98">
        <v>25</v>
      </c>
      <c r="R98">
        <v>11</v>
      </c>
      <c r="S98">
        <v>44</v>
      </c>
      <c r="T98">
        <v>30</v>
      </c>
      <c r="U98" s="114">
        <f t="shared" si="8"/>
        <v>155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3.6967500000000002</v>
      </c>
      <c r="E99" s="114">
        <f t="shared" si="12"/>
        <v>0</v>
      </c>
      <c r="F99" s="114">
        <f t="shared" si="12"/>
        <v>6.36</v>
      </c>
      <c r="G99" s="114">
        <f t="shared" si="12"/>
        <v>3.6967500000000002</v>
      </c>
      <c r="H99" s="114"/>
      <c r="I99" s="114">
        <f t="shared" si="12"/>
        <v>1.0694350000000004</v>
      </c>
      <c r="J99" s="114">
        <f t="shared" si="12"/>
        <v>0.59472750000000019</v>
      </c>
      <c r="K99" s="114">
        <f t="shared" si="12"/>
        <v>0.28256749999999986</v>
      </c>
      <c r="L99" s="114">
        <f t="shared" si="12"/>
        <v>1.0364049999999998</v>
      </c>
      <c r="M99" s="114">
        <f t="shared" si="12"/>
        <v>0.71362999999999965</v>
      </c>
      <c r="N99" s="114">
        <f t="shared" si="12"/>
        <v>3.6967650000000005</v>
      </c>
      <c r="O99" s="114">
        <f t="shared" si="12"/>
        <v>-1.4999999999965042E-5</v>
      </c>
      <c r="P99" s="114">
        <f t="shared" si="12"/>
        <v>1.0694307685260271</v>
      </c>
      <c r="Q99" s="114">
        <f t="shared" si="12"/>
        <v>0.59472514895412365</v>
      </c>
      <c r="R99" s="114">
        <f t="shared" si="12"/>
        <v>0.28256613529826341</v>
      </c>
      <c r="S99" s="114">
        <f t="shared" si="12"/>
        <v>1.0364007685260268</v>
      </c>
      <c r="T99" s="114">
        <f t="shared" si="12"/>
        <v>0.71362717869555981</v>
      </c>
      <c r="U99" s="114">
        <f t="shared" si="12"/>
        <v>3.6967500000000002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45210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371</v>
      </c>
      <c r="M2" t="s">
        <v>372</v>
      </c>
      <c r="O2" s="152" t="s">
        <v>381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381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381</v>
      </c>
    </row>
    <row r="5" spans="1:15">
      <c r="A5" s="134" t="s">
        <v>406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381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491</v>
      </c>
      <c r="M9" s="149"/>
      <c r="N9" t="s">
        <v>494</v>
      </c>
    </row>
    <row r="10" spans="1:15">
      <c r="J10" s="24"/>
      <c r="L10" s="149" t="s">
        <v>492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55</v>
      </c>
      <c r="C3">
        <f>PPCL!E3</f>
        <v>0</v>
      </c>
      <c r="D3">
        <f>PPCL!O3</f>
        <v>0</v>
      </c>
      <c r="E3">
        <f>PPCL!P3</f>
        <v>0</v>
      </c>
      <c r="F3">
        <f>B3+C3</f>
        <v>55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55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55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55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55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55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55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55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55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55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55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55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55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55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55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55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55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55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55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55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55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55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55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55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55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55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55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55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55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55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55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55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55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55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55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55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55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55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55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55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55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55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55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55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55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55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55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55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55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55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55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55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55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55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55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55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55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55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55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55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55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55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55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55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55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55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55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55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55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55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55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55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55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55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55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55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55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55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55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55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55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55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55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55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55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55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55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55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55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55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55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55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55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55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55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55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55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55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55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55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55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55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55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55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55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55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55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55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55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55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55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55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55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55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55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55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55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55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55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55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55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55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55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1.32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1.32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35.6</v>
      </c>
      <c r="E3">
        <f>GT!N3</f>
        <v>0</v>
      </c>
      <c r="F3">
        <f>B3+C3</f>
        <v>72</v>
      </c>
      <c r="G3">
        <f>D3+E3-X3</f>
        <v>35.6</v>
      </c>
      <c r="H3" s="112"/>
      <c r="I3">
        <f>BRPL_EOD!AA3+BRPL_EOD!AB3</f>
        <v>14.45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35.53</v>
      </c>
      <c r="O3" s="112">
        <f t="shared" ref="O3:O66" si="1">G3-N3</f>
        <v>7.0000000000000284E-2</v>
      </c>
      <c r="P3">
        <v>14.47846889952153</v>
      </c>
      <c r="Q3">
        <v>8.0157613284548273</v>
      </c>
      <c r="R3">
        <v>0</v>
      </c>
      <c r="S3">
        <v>2.0840979453982551</v>
      </c>
      <c r="T3">
        <v>11.021671826625386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35.6</v>
      </c>
      <c r="E4">
        <f>GT!N4</f>
        <v>0</v>
      </c>
      <c r="F4">
        <f t="shared" ref="F4:F67" si="4">B4+C4</f>
        <v>72</v>
      </c>
      <c r="G4">
        <f t="shared" ref="G4:G67" si="5">D4+E4-X4</f>
        <v>35.6</v>
      </c>
      <c r="H4" s="112"/>
      <c r="I4">
        <f>BRPL_EOD!AA4+BRPL_EOD!AB4</f>
        <v>14.45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35.53</v>
      </c>
      <c r="O4" s="112">
        <f t="shared" si="1"/>
        <v>7.0000000000000284E-2</v>
      </c>
      <c r="P4">
        <v>14.47846889952153</v>
      </c>
      <c r="Q4">
        <v>8.0157613284548273</v>
      </c>
      <c r="R4">
        <v>0</v>
      </c>
      <c r="S4">
        <v>2.0840979453982551</v>
      </c>
      <c r="T4">
        <v>11.021671826625386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35.6</v>
      </c>
      <c r="E5">
        <f>GT!N5</f>
        <v>0</v>
      </c>
      <c r="F5">
        <f t="shared" si="4"/>
        <v>72</v>
      </c>
      <c r="G5">
        <f t="shared" si="5"/>
        <v>35.6</v>
      </c>
      <c r="H5" s="112"/>
      <c r="I5">
        <f>BRPL_EOD!AA5+BRPL_EOD!AB5</f>
        <v>14.45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35.53</v>
      </c>
      <c r="O5" s="112">
        <f t="shared" si="1"/>
        <v>7.0000000000000284E-2</v>
      </c>
      <c r="P5">
        <v>14.47846889952153</v>
      </c>
      <c r="Q5">
        <v>8.0157613284548273</v>
      </c>
      <c r="R5">
        <v>0</v>
      </c>
      <c r="S5">
        <v>2.0840979453982551</v>
      </c>
      <c r="T5">
        <v>11.021671826625386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35.6</v>
      </c>
      <c r="E6">
        <f>GT!N6</f>
        <v>0</v>
      </c>
      <c r="F6">
        <f t="shared" si="4"/>
        <v>72</v>
      </c>
      <c r="G6">
        <f t="shared" si="5"/>
        <v>35.6</v>
      </c>
      <c r="H6" s="112"/>
      <c r="I6">
        <f>BRPL_EOD!AA6+BRPL_EOD!AB6</f>
        <v>14.45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35.53</v>
      </c>
      <c r="O6" s="112">
        <f t="shared" si="1"/>
        <v>7.0000000000000284E-2</v>
      </c>
      <c r="P6">
        <v>14.47846889952153</v>
      </c>
      <c r="Q6">
        <v>8.0157613284548273</v>
      </c>
      <c r="R6">
        <v>0</v>
      </c>
      <c r="S6">
        <v>2.0840979453982551</v>
      </c>
      <c r="T6">
        <v>11.021671826625386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35.6</v>
      </c>
      <c r="E7">
        <f>GT!N7</f>
        <v>0</v>
      </c>
      <c r="F7">
        <f t="shared" si="4"/>
        <v>72</v>
      </c>
      <c r="G7">
        <f t="shared" si="5"/>
        <v>35.6</v>
      </c>
      <c r="H7" s="112"/>
      <c r="I7">
        <f>BRPL_EOD!AA7+BRPL_EOD!AB7</f>
        <v>14.45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35.53</v>
      </c>
      <c r="O7" s="112">
        <f t="shared" si="1"/>
        <v>7.0000000000000284E-2</v>
      </c>
      <c r="P7">
        <v>14.47846889952153</v>
      </c>
      <c r="Q7">
        <v>8.0157613284548273</v>
      </c>
      <c r="R7">
        <v>0</v>
      </c>
      <c r="S7">
        <v>2.0840979453982551</v>
      </c>
      <c r="T7">
        <v>11.021671826625386</v>
      </c>
      <c r="U7" s="114">
        <f t="shared" si="2"/>
        <v>35.6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35.6</v>
      </c>
      <c r="E8">
        <f>GT!N8</f>
        <v>0</v>
      </c>
      <c r="F8">
        <f t="shared" si="4"/>
        <v>72</v>
      </c>
      <c r="G8">
        <f t="shared" si="5"/>
        <v>35.6</v>
      </c>
      <c r="H8" s="112"/>
      <c r="I8">
        <f>BRPL_EOD!AA8+BRPL_EOD!AB8</f>
        <v>14.45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35.53</v>
      </c>
      <c r="O8" s="112">
        <f t="shared" si="1"/>
        <v>7.0000000000000284E-2</v>
      </c>
      <c r="P8">
        <v>14.47846889952153</v>
      </c>
      <c r="Q8">
        <v>8.0157613284548273</v>
      </c>
      <c r="R8">
        <v>0</v>
      </c>
      <c r="S8">
        <v>2.0840979453982551</v>
      </c>
      <c r="T8">
        <v>11.021671826625386</v>
      </c>
      <c r="U8" s="114">
        <f t="shared" si="2"/>
        <v>35.6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35.6</v>
      </c>
      <c r="E9">
        <f>GT!N9</f>
        <v>0</v>
      </c>
      <c r="F9">
        <f t="shared" si="4"/>
        <v>72</v>
      </c>
      <c r="G9">
        <f t="shared" si="5"/>
        <v>35.6</v>
      </c>
      <c r="H9" s="112"/>
      <c r="I9">
        <f>BRPL_EOD!AA9+BRPL_EOD!AB9</f>
        <v>14.45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35.53</v>
      </c>
      <c r="O9" s="112">
        <f t="shared" si="1"/>
        <v>7.0000000000000284E-2</v>
      </c>
      <c r="P9">
        <v>14.47846889952153</v>
      </c>
      <c r="Q9">
        <v>8.0157613284548273</v>
      </c>
      <c r="R9">
        <v>0</v>
      </c>
      <c r="S9">
        <v>2.0840979453982551</v>
      </c>
      <c r="T9">
        <v>11.021671826625386</v>
      </c>
      <c r="U9" s="114">
        <f t="shared" si="2"/>
        <v>35.6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35.6</v>
      </c>
      <c r="E10">
        <f>GT!N10</f>
        <v>0</v>
      </c>
      <c r="F10">
        <f t="shared" si="4"/>
        <v>72</v>
      </c>
      <c r="G10">
        <f t="shared" si="5"/>
        <v>35.6</v>
      </c>
      <c r="H10" s="112"/>
      <c r="I10">
        <f>BRPL_EOD!AA10+BRPL_EOD!AB10</f>
        <v>14.45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35.53</v>
      </c>
      <c r="O10" s="112">
        <f t="shared" si="1"/>
        <v>7.0000000000000284E-2</v>
      </c>
      <c r="P10">
        <v>14.47846889952153</v>
      </c>
      <c r="Q10">
        <v>8.0157613284548273</v>
      </c>
      <c r="R10">
        <v>0</v>
      </c>
      <c r="S10">
        <v>2.0840979453982551</v>
      </c>
      <c r="T10">
        <v>11.021671826625386</v>
      </c>
      <c r="U10" s="114">
        <f t="shared" si="2"/>
        <v>35.6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36.6</v>
      </c>
      <c r="E27">
        <f>GT!N27</f>
        <v>0</v>
      </c>
      <c r="F27">
        <f t="shared" si="4"/>
        <v>72</v>
      </c>
      <c r="G27">
        <f t="shared" si="5"/>
        <v>36.6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6.0000000000002274E-2</v>
      </c>
      <c r="P27">
        <v>15.184893267651889</v>
      </c>
      <c r="Q27">
        <v>8.3136288998357983</v>
      </c>
      <c r="R27">
        <v>0</v>
      </c>
      <c r="S27">
        <v>2.0834154351395733</v>
      </c>
      <c r="T27">
        <v>11.018062397372743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34.299999999999997</v>
      </c>
      <c r="E44">
        <f>GT!N44</f>
        <v>0</v>
      </c>
      <c r="F44">
        <f t="shared" si="4"/>
        <v>72</v>
      </c>
      <c r="G44">
        <f t="shared" si="5"/>
        <v>34.299999999999997</v>
      </c>
      <c r="H44" s="112"/>
      <c r="I44">
        <f>BRPL_EOD!AA44+BRPL_EOD!AB44</f>
        <v>13.45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34.53</v>
      </c>
      <c r="O44" s="112">
        <f t="shared" si="1"/>
        <v>-0.23000000000000398</v>
      </c>
      <c r="P44">
        <v>13.360411236605847</v>
      </c>
      <c r="Q44">
        <v>7.9467130031856348</v>
      </c>
      <c r="R44">
        <v>0</v>
      </c>
      <c r="S44">
        <v>2.066145380828265</v>
      </c>
      <c r="T44">
        <v>10.926730379380247</v>
      </c>
      <c r="U44" s="114">
        <f t="shared" si="2"/>
        <v>34.29999999999999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34.299999999999997</v>
      </c>
      <c r="E45">
        <f>GT!N45</f>
        <v>0</v>
      </c>
      <c r="F45">
        <f t="shared" si="4"/>
        <v>72</v>
      </c>
      <c r="G45">
        <f t="shared" si="5"/>
        <v>34.299999999999997</v>
      </c>
      <c r="H45" s="112"/>
      <c r="I45">
        <f>BRPL_EOD!AA45+BRPL_EOD!AB45</f>
        <v>13.45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34.53</v>
      </c>
      <c r="O45" s="112">
        <f t="shared" si="1"/>
        <v>-0.23000000000000398</v>
      </c>
      <c r="P45">
        <v>13.360411236605847</v>
      </c>
      <c r="Q45">
        <v>7.9467130031856348</v>
      </c>
      <c r="R45">
        <v>0</v>
      </c>
      <c r="S45">
        <v>2.066145380828265</v>
      </c>
      <c r="T45">
        <v>10.926730379380247</v>
      </c>
      <c r="U45" s="114">
        <f t="shared" si="2"/>
        <v>34.29999999999999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34.299999999999997</v>
      </c>
      <c r="E46">
        <f>GT!N46</f>
        <v>0</v>
      </c>
      <c r="F46">
        <f t="shared" si="4"/>
        <v>72</v>
      </c>
      <c r="G46">
        <f t="shared" si="5"/>
        <v>34.299999999999997</v>
      </c>
      <c r="H46" s="112"/>
      <c r="I46">
        <f>BRPL_EOD!AA46+BRPL_EOD!AB46</f>
        <v>13.45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34.53</v>
      </c>
      <c r="O46" s="112">
        <f t="shared" si="1"/>
        <v>-0.23000000000000398</v>
      </c>
      <c r="P46">
        <v>13.360411236605847</v>
      </c>
      <c r="Q46">
        <v>7.9467130031856348</v>
      </c>
      <c r="R46">
        <v>0</v>
      </c>
      <c r="S46">
        <v>2.066145380828265</v>
      </c>
      <c r="T46">
        <v>10.926730379380247</v>
      </c>
      <c r="U46" s="114">
        <f t="shared" si="2"/>
        <v>34.29999999999999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33.299999999999997</v>
      </c>
      <c r="E47">
        <f>GT!N47</f>
        <v>0</v>
      </c>
      <c r="F47">
        <f t="shared" si="4"/>
        <v>72</v>
      </c>
      <c r="G47">
        <f t="shared" si="5"/>
        <v>33.299999999999997</v>
      </c>
      <c r="H47" s="112"/>
      <c r="I47">
        <f>BRPL_EOD!AA47+BRPL_EOD!AB47</f>
        <v>12.45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33.53</v>
      </c>
      <c r="O47" s="112">
        <f t="shared" si="1"/>
        <v>-0.23000000000000398</v>
      </c>
      <c r="P47">
        <v>12.364598866686547</v>
      </c>
      <c r="Q47">
        <v>7.9451237697584247</v>
      </c>
      <c r="R47">
        <v>0</v>
      </c>
      <c r="S47">
        <v>2.0657321801371902</v>
      </c>
      <c r="T47">
        <v>10.924545183417834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33.299999999999997</v>
      </c>
      <c r="E48">
        <f>GT!N48</f>
        <v>0</v>
      </c>
      <c r="F48">
        <f t="shared" si="4"/>
        <v>72</v>
      </c>
      <c r="G48">
        <f t="shared" si="5"/>
        <v>33.299999999999997</v>
      </c>
      <c r="H48" s="112"/>
      <c r="I48">
        <f>BRPL_EOD!AA48+BRPL_EOD!AB48</f>
        <v>12.45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33.53</v>
      </c>
      <c r="O48" s="112">
        <f t="shared" si="1"/>
        <v>-0.23000000000000398</v>
      </c>
      <c r="P48">
        <v>12.364598866686547</v>
      </c>
      <c r="Q48">
        <v>7.9451237697584247</v>
      </c>
      <c r="R48">
        <v>0</v>
      </c>
      <c r="S48">
        <v>2.0657321801371902</v>
      </c>
      <c r="T48">
        <v>10.924545183417834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33.299999999999997</v>
      </c>
      <c r="E49">
        <f>GT!N49</f>
        <v>0</v>
      </c>
      <c r="F49">
        <f t="shared" si="4"/>
        <v>72</v>
      </c>
      <c r="G49">
        <f t="shared" si="5"/>
        <v>33.299999999999997</v>
      </c>
      <c r="H49" s="112"/>
      <c r="I49">
        <f>BRPL_EOD!AA49+BRPL_EOD!AB49</f>
        <v>12.45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33.53</v>
      </c>
      <c r="O49" s="112">
        <f t="shared" si="1"/>
        <v>-0.23000000000000398</v>
      </c>
      <c r="P49">
        <v>12.364598866686547</v>
      </c>
      <c r="Q49">
        <v>7.9451237697584247</v>
      </c>
      <c r="R49">
        <v>0</v>
      </c>
      <c r="S49">
        <v>2.0657321801371902</v>
      </c>
      <c r="T49">
        <v>10.924545183417834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33.299999999999997</v>
      </c>
      <c r="E50">
        <f>GT!N50</f>
        <v>0</v>
      </c>
      <c r="F50">
        <f t="shared" si="4"/>
        <v>72</v>
      </c>
      <c r="G50">
        <f t="shared" si="5"/>
        <v>33.299999999999997</v>
      </c>
      <c r="H50" s="112"/>
      <c r="I50">
        <f>BRPL_EOD!AA50+BRPL_EOD!AB50</f>
        <v>12.45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33.53</v>
      </c>
      <c r="O50" s="112">
        <f t="shared" si="1"/>
        <v>-0.23000000000000398</v>
      </c>
      <c r="P50">
        <v>12.364598866686547</v>
      </c>
      <c r="Q50">
        <v>7.9451237697584247</v>
      </c>
      <c r="R50">
        <v>0</v>
      </c>
      <c r="S50">
        <v>2.0657321801371902</v>
      </c>
      <c r="T50">
        <v>10.924545183417834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33.299999999999997</v>
      </c>
      <c r="E51">
        <f>GT!N51</f>
        <v>0</v>
      </c>
      <c r="F51">
        <f t="shared" si="4"/>
        <v>72</v>
      </c>
      <c r="G51">
        <f t="shared" si="5"/>
        <v>33.299999999999997</v>
      </c>
      <c r="H51" s="112"/>
      <c r="I51">
        <f>BRPL_EOD!AA51+BRPL_EOD!AB51</f>
        <v>12.45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33.53</v>
      </c>
      <c r="O51" s="112">
        <f t="shared" si="1"/>
        <v>-0.23000000000000398</v>
      </c>
      <c r="P51">
        <v>12.364598866686547</v>
      </c>
      <c r="Q51">
        <v>7.9451237697584247</v>
      </c>
      <c r="R51">
        <v>0</v>
      </c>
      <c r="S51">
        <v>2.0657321801371902</v>
      </c>
      <c r="T51">
        <v>10.924545183417834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33.299999999999997</v>
      </c>
      <c r="E52">
        <f>GT!N52</f>
        <v>0</v>
      </c>
      <c r="F52">
        <f t="shared" si="4"/>
        <v>72</v>
      </c>
      <c r="G52">
        <f t="shared" si="5"/>
        <v>33.299999999999997</v>
      </c>
      <c r="H52" s="112"/>
      <c r="I52">
        <f>BRPL_EOD!AA52+BRPL_EOD!AB52</f>
        <v>12.45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33.53</v>
      </c>
      <c r="O52" s="112">
        <f t="shared" si="1"/>
        <v>-0.23000000000000398</v>
      </c>
      <c r="P52">
        <v>12.364598866686547</v>
      </c>
      <c r="Q52">
        <v>7.9451237697584247</v>
      </c>
      <c r="R52">
        <v>0</v>
      </c>
      <c r="S52">
        <v>2.0657321801371902</v>
      </c>
      <c r="T52">
        <v>10.924545183417834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0</v>
      </c>
      <c r="F53">
        <f t="shared" si="4"/>
        <v>72</v>
      </c>
      <c r="G53">
        <f t="shared" si="5"/>
        <v>33.299999999999997</v>
      </c>
      <c r="H53" s="112"/>
      <c r="I53">
        <f>BRPL_EOD!AA53+BRPL_EOD!AB53</f>
        <v>12.45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33.53</v>
      </c>
      <c r="O53" s="112">
        <f t="shared" si="1"/>
        <v>-0.23000000000000398</v>
      </c>
      <c r="P53">
        <v>12.364598866686547</v>
      </c>
      <c r="Q53">
        <v>7.9451237697584247</v>
      </c>
      <c r="R53">
        <v>0</v>
      </c>
      <c r="S53">
        <v>2.0657321801371902</v>
      </c>
      <c r="T53">
        <v>10.924545183417834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32.299999999999997</v>
      </c>
      <c r="E54">
        <f>GT!N54</f>
        <v>0</v>
      </c>
      <c r="F54">
        <f t="shared" si="4"/>
        <v>72</v>
      </c>
      <c r="G54">
        <f t="shared" si="5"/>
        <v>32.299999999999997</v>
      </c>
      <c r="H54" s="112"/>
      <c r="I54">
        <f>BRPL_EOD!AA54+BRPL_EOD!AB54</f>
        <v>11.45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32.53</v>
      </c>
      <c r="O54" s="112">
        <f t="shared" si="1"/>
        <v>-0.23000000000000398</v>
      </c>
      <c r="P54">
        <v>11.36904395942207</v>
      </c>
      <c r="Q54">
        <v>7.9434368275438043</v>
      </c>
      <c r="R54">
        <v>0</v>
      </c>
      <c r="S54">
        <v>2.0652935751613892</v>
      </c>
      <c r="T54">
        <v>10.922225637872732</v>
      </c>
      <c r="U54" s="114">
        <f t="shared" si="2"/>
        <v>32.299999999999997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0</v>
      </c>
      <c r="F55">
        <f t="shared" si="4"/>
        <v>72</v>
      </c>
      <c r="G55">
        <f t="shared" si="5"/>
        <v>32.299999999999997</v>
      </c>
      <c r="H55" s="112"/>
      <c r="I55">
        <f>BRPL_EOD!AA55+BRPL_EOD!AB55</f>
        <v>11.45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32.53</v>
      </c>
      <c r="O55" s="112">
        <f t="shared" si="1"/>
        <v>-0.23000000000000398</v>
      </c>
      <c r="P55">
        <v>11.36904395942207</v>
      </c>
      <c r="Q55">
        <v>7.9434368275438043</v>
      </c>
      <c r="R55">
        <v>0</v>
      </c>
      <c r="S55">
        <v>2.0652935751613892</v>
      </c>
      <c r="T55">
        <v>10.922225637872732</v>
      </c>
      <c r="U55" s="114">
        <f t="shared" si="2"/>
        <v>32.299999999999997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0</v>
      </c>
      <c r="F56">
        <f t="shared" si="4"/>
        <v>72</v>
      </c>
      <c r="G56">
        <f t="shared" si="5"/>
        <v>32.299999999999997</v>
      </c>
      <c r="H56" s="112"/>
      <c r="I56">
        <f>BRPL_EOD!AA56+BRPL_EOD!AB56</f>
        <v>11.45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32.53</v>
      </c>
      <c r="O56" s="112">
        <f t="shared" si="1"/>
        <v>-0.23000000000000398</v>
      </c>
      <c r="P56">
        <v>11.36904395942207</v>
      </c>
      <c r="Q56">
        <v>7.9434368275438043</v>
      </c>
      <c r="R56">
        <v>0</v>
      </c>
      <c r="S56">
        <v>2.0652935751613892</v>
      </c>
      <c r="T56">
        <v>10.922225637872732</v>
      </c>
      <c r="U56" s="114">
        <f t="shared" si="2"/>
        <v>32.299999999999997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0</v>
      </c>
      <c r="F57">
        <f t="shared" si="4"/>
        <v>72</v>
      </c>
      <c r="G57">
        <f t="shared" si="5"/>
        <v>32.299999999999997</v>
      </c>
      <c r="H57" s="112"/>
      <c r="I57">
        <f>BRPL_EOD!AA57+BRPL_EOD!AB57</f>
        <v>11.45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32.53</v>
      </c>
      <c r="O57" s="112">
        <f t="shared" si="1"/>
        <v>-0.23000000000000398</v>
      </c>
      <c r="P57">
        <v>11.36904395942207</v>
      </c>
      <c r="Q57">
        <v>7.9434368275438043</v>
      </c>
      <c r="R57">
        <v>0</v>
      </c>
      <c r="S57">
        <v>2.0652935751613892</v>
      </c>
      <c r="T57">
        <v>10.922225637872732</v>
      </c>
      <c r="U57" s="114">
        <f t="shared" si="2"/>
        <v>32.299999999999997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0</v>
      </c>
      <c r="F58">
        <f t="shared" si="4"/>
        <v>72</v>
      </c>
      <c r="G58">
        <f t="shared" si="5"/>
        <v>32.299999999999997</v>
      </c>
      <c r="H58" s="112"/>
      <c r="I58">
        <f>BRPL_EOD!AA58+BRPL_EOD!AB58</f>
        <v>11.45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32.53</v>
      </c>
      <c r="O58" s="112">
        <f t="shared" si="1"/>
        <v>-0.23000000000000398</v>
      </c>
      <c r="P58">
        <v>11.36904395942207</v>
      </c>
      <c r="Q58">
        <v>7.9434368275438043</v>
      </c>
      <c r="R58">
        <v>0</v>
      </c>
      <c r="S58">
        <v>2.0652935751613892</v>
      </c>
      <c r="T58">
        <v>10.922225637872732</v>
      </c>
      <c r="U58" s="114">
        <f t="shared" si="2"/>
        <v>32.299999999999997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0</v>
      </c>
      <c r="F59">
        <f t="shared" si="4"/>
        <v>72</v>
      </c>
      <c r="G59">
        <f t="shared" si="5"/>
        <v>32.299999999999997</v>
      </c>
      <c r="H59" s="112"/>
      <c r="I59">
        <f>BRPL_EOD!AA59+BRPL_EOD!AB59</f>
        <v>11.45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32.53</v>
      </c>
      <c r="O59" s="112">
        <f t="shared" si="1"/>
        <v>-0.23000000000000398</v>
      </c>
      <c r="P59">
        <v>11.36904395942207</v>
      </c>
      <c r="Q59">
        <v>7.9434368275438043</v>
      </c>
      <c r="R59">
        <v>0</v>
      </c>
      <c r="S59">
        <v>2.0652935751613892</v>
      </c>
      <c r="T59">
        <v>10.922225637872732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0</v>
      </c>
      <c r="F60">
        <f t="shared" si="4"/>
        <v>72</v>
      </c>
      <c r="G60">
        <f t="shared" si="5"/>
        <v>32.299999999999997</v>
      </c>
      <c r="H60" s="112"/>
      <c r="I60">
        <f>BRPL_EOD!AA60+BRPL_EOD!AB60</f>
        <v>11.45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32.53</v>
      </c>
      <c r="O60" s="112">
        <f t="shared" si="1"/>
        <v>-0.23000000000000398</v>
      </c>
      <c r="P60">
        <v>11.36904395942207</v>
      </c>
      <c r="Q60">
        <v>7.9434368275438043</v>
      </c>
      <c r="R60">
        <v>0</v>
      </c>
      <c r="S60">
        <v>2.0652935751613892</v>
      </c>
      <c r="T60">
        <v>10.922225637872732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0</v>
      </c>
      <c r="F61">
        <f t="shared" si="4"/>
        <v>72</v>
      </c>
      <c r="G61">
        <f t="shared" si="5"/>
        <v>32.299999999999997</v>
      </c>
      <c r="H61" s="112"/>
      <c r="I61">
        <f>BRPL_EOD!AA61+BRPL_EOD!AB61</f>
        <v>11.45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32.53</v>
      </c>
      <c r="O61" s="112">
        <f t="shared" si="1"/>
        <v>-0.23000000000000398</v>
      </c>
      <c r="P61">
        <v>11.36904395942207</v>
      </c>
      <c r="Q61">
        <v>7.9434368275438043</v>
      </c>
      <c r="R61">
        <v>0</v>
      </c>
      <c r="S61">
        <v>2.0652935751613892</v>
      </c>
      <c r="T61">
        <v>10.922225637872732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0</v>
      </c>
      <c r="F62">
        <f t="shared" si="4"/>
        <v>72</v>
      </c>
      <c r="G62">
        <f t="shared" si="5"/>
        <v>32.299999999999997</v>
      </c>
      <c r="H62" s="112"/>
      <c r="I62">
        <f>BRPL_EOD!AA62+BRPL_EOD!AB62</f>
        <v>11.45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32.53</v>
      </c>
      <c r="O62" s="112">
        <f t="shared" si="1"/>
        <v>-0.23000000000000398</v>
      </c>
      <c r="P62">
        <v>11.36904395942207</v>
      </c>
      <c r="Q62">
        <v>7.9434368275438043</v>
      </c>
      <c r="R62">
        <v>0</v>
      </c>
      <c r="S62">
        <v>2.0652935751613892</v>
      </c>
      <c r="T62">
        <v>10.922225637872732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0</v>
      </c>
      <c r="F63">
        <f t="shared" si="4"/>
        <v>72</v>
      </c>
      <c r="G63">
        <f t="shared" si="5"/>
        <v>32.299999999999997</v>
      </c>
      <c r="H63" s="112"/>
      <c r="I63">
        <f>BRPL_EOD!AA63+BRPL_EOD!AB63</f>
        <v>11.45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32.53</v>
      </c>
      <c r="O63" s="112">
        <f t="shared" si="1"/>
        <v>-0.23000000000000398</v>
      </c>
      <c r="P63">
        <v>11.36904395942207</v>
      </c>
      <c r="Q63">
        <v>7.9434368275438043</v>
      </c>
      <c r="R63">
        <v>0</v>
      </c>
      <c r="S63">
        <v>2.0652935751613892</v>
      </c>
      <c r="T63">
        <v>10.922225637872732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0</v>
      </c>
      <c r="F64">
        <f t="shared" si="4"/>
        <v>72</v>
      </c>
      <c r="G64">
        <f t="shared" si="5"/>
        <v>32.299999999999997</v>
      </c>
      <c r="H64" s="112"/>
      <c r="I64">
        <f>BRPL_EOD!AA64+BRPL_EOD!AB64</f>
        <v>11.45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32.53</v>
      </c>
      <c r="O64" s="112">
        <f t="shared" si="1"/>
        <v>-0.23000000000000398</v>
      </c>
      <c r="P64">
        <v>11.36904395942207</v>
      </c>
      <c r="Q64">
        <v>7.9434368275438043</v>
      </c>
      <c r="R64">
        <v>0</v>
      </c>
      <c r="S64">
        <v>2.0652935751613892</v>
      </c>
      <c r="T64">
        <v>10.922225637872732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0</v>
      </c>
      <c r="F65">
        <f t="shared" si="4"/>
        <v>72</v>
      </c>
      <c r="G65">
        <f t="shared" si="5"/>
        <v>32.299999999999997</v>
      </c>
      <c r="H65" s="112"/>
      <c r="I65">
        <f>BRPL_EOD!AA65+BRPL_EOD!AB65</f>
        <v>11.45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32.53</v>
      </c>
      <c r="O65" s="112">
        <f t="shared" si="1"/>
        <v>-0.23000000000000398</v>
      </c>
      <c r="P65">
        <v>11.36904395942207</v>
      </c>
      <c r="Q65">
        <v>7.9434368275438043</v>
      </c>
      <c r="R65">
        <v>0</v>
      </c>
      <c r="S65">
        <v>2.0652935751613892</v>
      </c>
      <c r="T65">
        <v>10.922225637872732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0</v>
      </c>
      <c r="F66">
        <f t="shared" si="4"/>
        <v>72</v>
      </c>
      <c r="G66">
        <f t="shared" si="5"/>
        <v>32.299999999999997</v>
      </c>
      <c r="H66" s="112"/>
      <c r="I66">
        <f>BRPL_EOD!AA66+BRPL_EOD!AB66</f>
        <v>11.45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32.53</v>
      </c>
      <c r="O66" s="112">
        <f t="shared" si="1"/>
        <v>-0.23000000000000398</v>
      </c>
      <c r="P66">
        <v>11.36904395942207</v>
      </c>
      <c r="Q66">
        <v>7.9434368275438043</v>
      </c>
      <c r="R66">
        <v>0</v>
      </c>
      <c r="S66">
        <v>2.0652935751613892</v>
      </c>
      <c r="T66">
        <v>10.922225637872732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0</v>
      </c>
      <c r="F67">
        <f t="shared" si="4"/>
        <v>72</v>
      </c>
      <c r="G67">
        <f t="shared" si="5"/>
        <v>32.299999999999997</v>
      </c>
      <c r="H67" s="112"/>
      <c r="I67">
        <f>BRPL_EOD!AA67+BRPL_EOD!AB67</f>
        <v>11.45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32.53</v>
      </c>
      <c r="O67" s="112">
        <f t="shared" ref="O67:O98" si="7">G67-N67</f>
        <v>-0.23000000000000398</v>
      </c>
      <c r="P67">
        <v>11.36904395942207</v>
      </c>
      <c r="Q67">
        <v>7.9434368275438043</v>
      </c>
      <c r="R67">
        <v>0</v>
      </c>
      <c r="S67">
        <v>2.0652935751613892</v>
      </c>
      <c r="T67">
        <v>10.922225637872732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32.299999999999997</v>
      </c>
      <c r="H68" s="112"/>
      <c r="I68">
        <f>BRPL_EOD!AA68+BRPL_EOD!AB68</f>
        <v>11.45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32.53</v>
      </c>
      <c r="O68" s="112">
        <f t="shared" si="7"/>
        <v>-0.23000000000000398</v>
      </c>
      <c r="P68">
        <v>11.36904395942207</v>
      </c>
      <c r="Q68">
        <v>7.9434368275438043</v>
      </c>
      <c r="R68">
        <v>0</v>
      </c>
      <c r="S68">
        <v>2.0652935751613892</v>
      </c>
      <c r="T68">
        <v>10.922225637872732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31.3</v>
      </c>
      <c r="E69">
        <f>GT!N69</f>
        <v>0</v>
      </c>
      <c r="F69">
        <f t="shared" si="10"/>
        <v>72</v>
      </c>
      <c r="G69">
        <f t="shared" si="11"/>
        <v>31.3</v>
      </c>
      <c r="H69" s="112"/>
      <c r="I69">
        <f>BRPL_EOD!AA69+BRPL_EOD!AB69</f>
        <v>10.45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31.53</v>
      </c>
      <c r="O69" s="112">
        <f t="shared" si="7"/>
        <v>-0.23000000000000043</v>
      </c>
      <c r="P69">
        <v>10.373771011734854</v>
      </c>
      <c r="Q69">
        <v>7.9416428797970182</v>
      </c>
      <c r="R69">
        <v>0</v>
      </c>
      <c r="S69">
        <v>2.0648271487472249</v>
      </c>
      <c r="T69">
        <v>10.9197589597209</v>
      </c>
      <c r="U69" s="114">
        <f t="shared" si="8"/>
        <v>31.299999999999997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31.3</v>
      </c>
      <c r="E70">
        <f>GT!N70</f>
        <v>0</v>
      </c>
      <c r="F70">
        <f t="shared" si="10"/>
        <v>72</v>
      </c>
      <c r="G70">
        <f t="shared" si="11"/>
        <v>31.3</v>
      </c>
      <c r="H70" s="112"/>
      <c r="I70">
        <f>BRPL_EOD!AA70+BRPL_EOD!AB70</f>
        <v>10.45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31.53</v>
      </c>
      <c r="O70" s="112">
        <f t="shared" si="7"/>
        <v>-0.23000000000000043</v>
      </c>
      <c r="P70">
        <v>10.373771011734854</v>
      </c>
      <c r="Q70">
        <v>7.9416428797970182</v>
      </c>
      <c r="R70">
        <v>0</v>
      </c>
      <c r="S70">
        <v>2.0648271487472249</v>
      </c>
      <c r="T70">
        <v>10.9197589597209</v>
      </c>
      <c r="U70" s="114">
        <f t="shared" si="8"/>
        <v>31.299999999999997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30.830000000000002</v>
      </c>
      <c r="E71">
        <f>GT!N71</f>
        <v>0</v>
      </c>
      <c r="F71">
        <f t="shared" si="10"/>
        <v>72</v>
      </c>
      <c r="G71">
        <f t="shared" si="11"/>
        <v>30.830000000000002</v>
      </c>
      <c r="H71" s="112"/>
      <c r="I71">
        <f>BRPL_EOD!AA71+BRPL_EOD!AB71</f>
        <v>10.45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31.53</v>
      </c>
      <c r="O71" s="112">
        <f t="shared" si="7"/>
        <v>-0.69999999999999929</v>
      </c>
      <c r="P71">
        <v>10.217998731366952</v>
      </c>
      <c r="Q71">
        <v>7.8223913732952743</v>
      </c>
      <c r="R71">
        <v>0</v>
      </c>
      <c r="S71">
        <v>2.0338217570567716</v>
      </c>
      <c r="T71">
        <v>10.755788138281002</v>
      </c>
      <c r="U71" s="114">
        <f t="shared" si="8"/>
        <v>30.83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31.830000000000002</v>
      </c>
      <c r="E72">
        <f>GT!N72</f>
        <v>0</v>
      </c>
      <c r="F72">
        <f t="shared" si="10"/>
        <v>72</v>
      </c>
      <c r="G72">
        <f t="shared" si="11"/>
        <v>31.830000000000002</v>
      </c>
      <c r="H72" s="112"/>
      <c r="I72">
        <f>BRPL_EOD!AA72+BRPL_EOD!AB72</f>
        <v>11.45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32.53</v>
      </c>
      <c r="O72" s="112">
        <f t="shared" si="7"/>
        <v>-0.69999999999999929</v>
      </c>
      <c r="P72">
        <v>11.203612050415002</v>
      </c>
      <c r="Q72">
        <v>7.8278512142637569</v>
      </c>
      <c r="R72">
        <v>0</v>
      </c>
      <c r="S72">
        <v>2.0352413157085767</v>
      </c>
      <c r="T72">
        <v>10.763295419612666</v>
      </c>
      <c r="U72" s="114">
        <f t="shared" si="8"/>
        <v>31.830000000000005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31.3</v>
      </c>
      <c r="E73">
        <f>GT!N73</f>
        <v>0</v>
      </c>
      <c r="F73">
        <f t="shared" si="10"/>
        <v>72</v>
      </c>
      <c r="G73">
        <f t="shared" si="11"/>
        <v>31.3</v>
      </c>
      <c r="H73" s="112"/>
      <c r="I73">
        <f>BRPL_EOD!AA73+BRPL_EOD!AB73</f>
        <v>10.45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31.53</v>
      </c>
      <c r="O73" s="112">
        <f t="shared" si="7"/>
        <v>-0.23000000000000043</v>
      </c>
      <c r="P73">
        <v>10.373771011734854</v>
      </c>
      <c r="Q73">
        <v>7.9416428797970182</v>
      </c>
      <c r="R73">
        <v>0</v>
      </c>
      <c r="S73">
        <v>2.0648271487472249</v>
      </c>
      <c r="T73">
        <v>10.9197589597209</v>
      </c>
      <c r="U73" s="114">
        <f t="shared" si="8"/>
        <v>31.299999999999997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31.3</v>
      </c>
      <c r="E74">
        <f>GT!N74</f>
        <v>0</v>
      </c>
      <c r="F74">
        <f t="shared" si="10"/>
        <v>72</v>
      </c>
      <c r="G74">
        <f t="shared" si="11"/>
        <v>31.3</v>
      </c>
      <c r="H74" s="112"/>
      <c r="I74">
        <f>BRPL_EOD!AA74+BRPL_EOD!AB74</f>
        <v>10.45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31.53</v>
      </c>
      <c r="O74" s="112">
        <f t="shared" si="7"/>
        <v>-0.23000000000000043</v>
      </c>
      <c r="P74">
        <v>10.373771011734854</v>
      </c>
      <c r="Q74">
        <v>7.9416428797970182</v>
      </c>
      <c r="R74">
        <v>0</v>
      </c>
      <c r="S74">
        <v>2.0648271487472249</v>
      </c>
      <c r="T74">
        <v>10.9197589597209</v>
      </c>
      <c r="U74" s="114">
        <f t="shared" si="8"/>
        <v>31.299999999999997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32.6</v>
      </c>
      <c r="E75">
        <f>GT!N75</f>
        <v>0</v>
      </c>
      <c r="F75">
        <f t="shared" si="10"/>
        <v>72</v>
      </c>
      <c r="G75">
        <f t="shared" si="11"/>
        <v>32.6</v>
      </c>
      <c r="H75" s="112"/>
      <c r="I75">
        <f>BRPL_EOD!AA75+BRPL_EOD!AB75</f>
        <v>11.45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32.53</v>
      </c>
      <c r="O75" s="112">
        <f t="shared" si="7"/>
        <v>7.0000000000000284E-2</v>
      </c>
      <c r="P75">
        <v>11.4746387949585</v>
      </c>
      <c r="Q75">
        <v>8.0172148785736237</v>
      </c>
      <c r="R75">
        <v>0</v>
      </c>
      <c r="S75">
        <v>2.0844758684291422</v>
      </c>
      <c r="T75">
        <v>11.023670458038733</v>
      </c>
      <c r="U75" s="114">
        <f t="shared" si="8"/>
        <v>32.599999999999994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33.6</v>
      </c>
      <c r="E76">
        <f>GT!N76</f>
        <v>0</v>
      </c>
      <c r="F76">
        <f t="shared" si="10"/>
        <v>72</v>
      </c>
      <c r="G76">
        <f t="shared" si="11"/>
        <v>33.6</v>
      </c>
      <c r="H76" s="112"/>
      <c r="I76">
        <f>BRPL_EOD!AA76+BRPL_EOD!AB76</f>
        <v>12.45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33.53</v>
      </c>
      <c r="O76" s="112">
        <f t="shared" si="7"/>
        <v>7.0000000000000284E-2</v>
      </c>
      <c r="P76">
        <v>12.475991649269311</v>
      </c>
      <c r="Q76">
        <v>8.0167014613778704</v>
      </c>
      <c r="R76">
        <v>0</v>
      </c>
      <c r="S76">
        <v>2.0843423799582466</v>
      </c>
      <c r="T76">
        <v>11.022964509394573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33.6</v>
      </c>
      <c r="E77">
        <f>GT!N77</f>
        <v>0</v>
      </c>
      <c r="F77">
        <f t="shared" si="10"/>
        <v>72</v>
      </c>
      <c r="G77">
        <f t="shared" si="11"/>
        <v>33.6</v>
      </c>
      <c r="H77" s="112"/>
      <c r="I77">
        <f>BRPL_EOD!AA77+BRPL_EOD!AB77</f>
        <v>12.45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33.53</v>
      </c>
      <c r="O77" s="112">
        <f t="shared" si="7"/>
        <v>7.0000000000000284E-2</v>
      </c>
      <c r="P77">
        <v>12.475991649269311</v>
      </c>
      <c r="Q77">
        <v>8.0167014613778704</v>
      </c>
      <c r="R77">
        <v>0</v>
      </c>
      <c r="S77">
        <v>2.0843423799582466</v>
      </c>
      <c r="T77">
        <v>11.022964509394573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33.6</v>
      </c>
      <c r="E78">
        <f>GT!N78</f>
        <v>0</v>
      </c>
      <c r="F78">
        <f t="shared" si="10"/>
        <v>72</v>
      </c>
      <c r="G78">
        <f t="shared" si="11"/>
        <v>33.6</v>
      </c>
      <c r="H78" s="112"/>
      <c r="I78">
        <f>BRPL_EOD!AA78+BRPL_EOD!AB78</f>
        <v>12.45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33.53</v>
      </c>
      <c r="O78" s="112">
        <f t="shared" si="7"/>
        <v>7.0000000000000284E-2</v>
      </c>
      <c r="P78">
        <v>12.475991649269311</v>
      </c>
      <c r="Q78">
        <v>8.0167014613778704</v>
      </c>
      <c r="R78">
        <v>0</v>
      </c>
      <c r="S78">
        <v>2.0843423799582466</v>
      </c>
      <c r="T78">
        <v>11.022964509394573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32.6</v>
      </c>
      <c r="E79">
        <f>GT!N79</f>
        <v>0</v>
      </c>
      <c r="F79">
        <f t="shared" si="10"/>
        <v>72</v>
      </c>
      <c r="G79">
        <f t="shared" si="11"/>
        <v>32.6</v>
      </c>
      <c r="H79" s="112"/>
      <c r="I79">
        <f>BRPL_EOD!AA79+BRPL_EOD!AB79</f>
        <v>11.45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32.53</v>
      </c>
      <c r="O79" s="112">
        <f t="shared" si="7"/>
        <v>7.0000000000000284E-2</v>
      </c>
      <c r="P79">
        <v>11.4746387949585</v>
      </c>
      <c r="Q79">
        <v>8.0172148785736237</v>
      </c>
      <c r="R79">
        <v>0</v>
      </c>
      <c r="S79">
        <v>2.0844758684291422</v>
      </c>
      <c r="T79">
        <v>11.023670458038733</v>
      </c>
      <c r="U79" s="114">
        <f t="shared" si="8"/>
        <v>32.599999999999994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34.6</v>
      </c>
      <c r="E80">
        <f>GT!N80</f>
        <v>0</v>
      </c>
      <c r="F80">
        <f t="shared" si="10"/>
        <v>72</v>
      </c>
      <c r="G80">
        <f t="shared" si="11"/>
        <v>34.6</v>
      </c>
      <c r="H80" s="112"/>
      <c r="I80">
        <f>BRPL_EOD!AA80+BRPL_EOD!AB80</f>
        <v>13.45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34.53</v>
      </c>
      <c r="O80" s="112">
        <f t="shared" si="7"/>
        <v>7.0000000000000284E-2</v>
      </c>
      <c r="P80">
        <v>13.477266145380828</v>
      </c>
      <c r="Q80">
        <v>8.0162177816391544</v>
      </c>
      <c r="R80">
        <v>0</v>
      </c>
      <c r="S80">
        <v>2.0842166232261801</v>
      </c>
      <c r="T80">
        <v>11.022299449753838</v>
      </c>
      <c r="U80" s="114">
        <f t="shared" si="8"/>
        <v>34.599999999999994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34.6</v>
      </c>
      <c r="E81">
        <f>GT!N81</f>
        <v>0</v>
      </c>
      <c r="F81">
        <f t="shared" si="10"/>
        <v>72</v>
      </c>
      <c r="G81">
        <f t="shared" si="11"/>
        <v>34.6</v>
      </c>
      <c r="H81" s="112"/>
      <c r="I81">
        <f>BRPL_EOD!AA81+BRPL_EOD!AB81</f>
        <v>13.45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34.53</v>
      </c>
      <c r="O81" s="112">
        <f t="shared" si="7"/>
        <v>7.0000000000000284E-2</v>
      </c>
      <c r="P81">
        <v>13.477266145380828</v>
      </c>
      <c r="Q81">
        <v>8.0162177816391544</v>
      </c>
      <c r="R81">
        <v>0</v>
      </c>
      <c r="S81">
        <v>2.0842166232261801</v>
      </c>
      <c r="T81">
        <v>11.022299449753838</v>
      </c>
      <c r="U81" s="114">
        <f t="shared" si="8"/>
        <v>34.599999999999994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34.6</v>
      </c>
      <c r="E82">
        <f>GT!N82</f>
        <v>0</v>
      </c>
      <c r="F82">
        <f t="shared" si="10"/>
        <v>72</v>
      </c>
      <c r="G82">
        <f t="shared" si="11"/>
        <v>34.6</v>
      </c>
      <c r="H82" s="112"/>
      <c r="I82">
        <f>BRPL_EOD!AA82+BRPL_EOD!AB82</f>
        <v>13.45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34.53</v>
      </c>
      <c r="O82" s="112">
        <f t="shared" si="7"/>
        <v>7.0000000000000284E-2</v>
      </c>
      <c r="P82">
        <v>13.477266145380828</v>
      </c>
      <c r="Q82">
        <v>8.0162177816391544</v>
      </c>
      <c r="R82">
        <v>0</v>
      </c>
      <c r="S82">
        <v>2.0842166232261801</v>
      </c>
      <c r="T82">
        <v>11.022299449753838</v>
      </c>
      <c r="U82" s="114">
        <f t="shared" si="8"/>
        <v>34.599999999999994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34.6</v>
      </c>
      <c r="E83">
        <f>GT!N83</f>
        <v>0</v>
      </c>
      <c r="F83">
        <f t="shared" si="10"/>
        <v>72</v>
      </c>
      <c r="G83">
        <f t="shared" si="11"/>
        <v>34.6</v>
      </c>
      <c r="H83" s="112"/>
      <c r="I83">
        <f>BRPL_EOD!AA83+BRPL_EOD!AB83</f>
        <v>13.45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34.53</v>
      </c>
      <c r="O83" s="112">
        <f t="shared" si="7"/>
        <v>7.0000000000000284E-2</v>
      </c>
      <c r="P83">
        <v>13.477266145380828</v>
      </c>
      <c r="Q83">
        <v>8.0162177816391544</v>
      </c>
      <c r="R83">
        <v>0</v>
      </c>
      <c r="S83">
        <v>2.0842166232261801</v>
      </c>
      <c r="T83">
        <v>11.022299449753838</v>
      </c>
      <c r="U83" s="114">
        <f t="shared" si="8"/>
        <v>34.599999999999994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35.6</v>
      </c>
      <c r="E84">
        <f>GT!N84</f>
        <v>0</v>
      </c>
      <c r="F84">
        <f t="shared" si="10"/>
        <v>72</v>
      </c>
      <c r="G84">
        <f t="shared" si="11"/>
        <v>35.6</v>
      </c>
      <c r="H84" s="112"/>
      <c r="I84">
        <f>BRPL_EOD!AA84+BRPL_EOD!AB84</f>
        <v>14.45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35.53</v>
      </c>
      <c r="O84" s="112">
        <f t="shared" si="7"/>
        <v>7.0000000000000284E-2</v>
      </c>
      <c r="P84">
        <v>14.47846889952153</v>
      </c>
      <c r="Q84">
        <v>8.0157613284548273</v>
      </c>
      <c r="R84">
        <v>0</v>
      </c>
      <c r="S84">
        <v>2.0840979453982551</v>
      </c>
      <c r="T84">
        <v>11.021671826625386</v>
      </c>
      <c r="U84" s="114">
        <f t="shared" si="8"/>
        <v>35.6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35.6</v>
      </c>
      <c r="E85">
        <f>GT!N85</f>
        <v>0</v>
      </c>
      <c r="F85">
        <f t="shared" si="10"/>
        <v>72</v>
      </c>
      <c r="G85">
        <f t="shared" si="11"/>
        <v>35.6</v>
      </c>
      <c r="H85" s="112"/>
      <c r="I85">
        <f>BRPL_EOD!AA85+BRPL_EOD!AB85</f>
        <v>14.45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35.53</v>
      </c>
      <c r="O85" s="112">
        <f t="shared" si="7"/>
        <v>7.0000000000000284E-2</v>
      </c>
      <c r="P85">
        <v>14.47846889952153</v>
      </c>
      <c r="Q85">
        <v>8.0157613284548273</v>
      </c>
      <c r="R85">
        <v>0</v>
      </c>
      <c r="S85">
        <v>2.0840979453982551</v>
      </c>
      <c r="T85">
        <v>11.021671826625386</v>
      </c>
      <c r="U85" s="114">
        <f t="shared" si="8"/>
        <v>35.6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35.6</v>
      </c>
      <c r="E86">
        <f>GT!N86</f>
        <v>0</v>
      </c>
      <c r="F86">
        <f t="shared" si="10"/>
        <v>72</v>
      </c>
      <c r="G86">
        <f t="shared" si="11"/>
        <v>35.6</v>
      </c>
      <c r="H86" s="112"/>
      <c r="I86">
        <f>BRPL_EOD!AA86+BRPL_EOD!AB86</f>
        <v>14.45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35.53</v>
      </c>
      <c r="O86" s="112">
        <f t="shared" si="7"/>
        <v>7.0000000000000284E-2</v>
      </c>
      <c r="P86">
        <v>14.47846889952153</v>
      </c>
      <c r="Q86">
        <v>8.0157613284548273</v>
      </c>
      <c r="R86">
        <v>0</v>
      </c>
      <c r="S86">
        <v>2.0840979453982551</v>
      </c>
      <c r="T86">
        <v>11.021671826625386</v>
      </c>
      <c r="U86" s="114">
        <f t="shared" si="8"/>
        <v>35.6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35.6</v>
      </c>
      <c r="E87">
        <f>GT!N87</f>
        <v>0</v>
      </c>
      <c r="F87">
        <f t="shared" si="10"/>
        <v>72</v>
      </c>
      <c r="G87">
        <f t="shared" si="11"/>
        <v>35.6</v>
      </c>
      <c r="H87" s="112"/>
      <c r="I87">
        <f>BRPL_EOD!AA87+BRPL_EOD!AB87</f>
        <v>14.45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35.53</v>
      </c>
      <c r="O87" s="112">
        <f t="shared" si="7"/>
        <v>7.0000000000000284E-2</v>
      </c>
      <c r="P87">
        <v>14.47846889952153</v>
      </c>
      <c r="Q87">
        <v>8.0157613284548273</v>
      </c>
      <c r="R87">
        <v>0</v>
      </c>
      <c r="S87">
        <v>2.0840979453982551</v>
      </c>
      <c r="T87">
        <v>11.021671826625386</v>
      </c>
      <c r="U87" s="114">
        <f t="shared" si="8"/>
        <v>35.6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35.6</v>
      </c>
      <c r="E88">
        <f>GT!N88</f>
        <v>0</v>
      </c>
      <c r="F88">
        <f t="shared" si="10"/>
        <v>72</v>
      </c>
      <c r="G88">
        <f t="shared" si="11"/>
        <v>35.6</v>
      </c>
      <c r="H88" s="112"/>
      <c r="I88">
        <f>BRPL_EOD!AA88+BRPL_EOD!AB88</f>
        <v>14.45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35.53</v>
      </c>
      <c r="O88" s="112">
        <f t="shared" si="7"/>
        <v>7.0000000000000284E-2</v>
      </c>
      <c r="P88">
        <v>14.47846889952153</v>
      </c>
      <c r="Q88">
        <v>8.0157613284548273</v>
      </c>
      <c r="R88">
        <v>0</v>
      </c>
      <c r="S88">
        <v>2.0840979453982551</v>
      </c>
      <c r="T88">
        <v>11.021671826625386</v>
      </c>
      <c r="U88" s="114">
        <f t="shared" si="8"/>
        <v>35.6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35.6</v>
      </c>
      <c r="E89">
        <f>GT!N89</f>
        <v>0</v>
      </c>
      <c r="F89">
        <f t="shared" si="10"/>
        <v>72</v>
      </c>
      <c r="G89">
        <f t="shared" si="11"/>
        <v>35.6</v>
      </c>
      <c r="H89" s="112"/>
      <c r="I89">
        <f>BRPL_EOD!AA89+BRPL_EOD!AB89</f>
        <v>14.45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35.53</v>
      </c>
      <c r="O89" s="112">
        <f t="shared" si="7"/>
        <v>7.0000000000000284E-2</v>
      </c>
      <c r="P89">
        <v>14.47846889952153</v>
      </c>
      <c r="Q89">
        <v>8.0157613284548273</v>
      </c>
      <c r="R89">
        <v>0</v>
      </c>
      <c r="S89">
        <v>2.0840979453982551</v>
      </c>
      <c r="T89">
        <v>11.021671826625386</v>
      </c>
      <c r="U89" s="114">
        <f t="shared" si="8"/>
        <v>35.6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36.6</v>
      </c>
      <c r="E93">
        <f>GT!N93</f>
        <v>0</v>
      </c>
      <c r="F93">
        <f t="shared" si="10"/>
        <v>72</v>
      </c>
      <c r="G93">
        <f t="shared" si="11"/>
        <v>36.6</v>
      </c>
      <c r="H93" s="112"/>
      <c r="I93">
        <f>BRPL_EOD!AA93+BRPL_EOD!AB93</f>
        <v>15.16</v>
      </c>
      <c r="J93">
        <f>BYPL_EOD!AA93+BYPL_EOD!AB93</f>
        <v>8.3000000000000007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36.54</v>
      </c>
      <c r="O93" s="112">
        <f t="shared" si="7"/>
        <v>6.0000000000002274E-2</v>
      </c>
      <c r="P93">
        <v>15.184893267651889</v>
      </c>
      <c r="Q93">
        <v>8.3136288998357983</v>
      </c>
      <c r="R93">
        <v>0</v>
      </c>
      <c r="S93">
        <v>2.0834154351395733</v>
      </c>
      <c r="T93">
        <v>11.018062397372743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36.6</v>
      </c>
      <c r="E94">
        <f>GT!N94</f>
        <v>0</v>
      </c>
      <c r="F94">
        <f t="shared" si="10"/>
        <v>72</v>
      </c>
      <c r="G94">
        <f t="shared" si="11"/>
        <v>36.6</v>
      </c>
      <c r="H94" s="112"/>
      <c r="I94">
        <f>BRPL_EOD!AA94+BRPL_EOD!AB94</f>
        <v>15.16</v>
      </c>
      <c r="J94">
        <f>BYPL_EOD!AA94+BYPL_EOD!AB94</f>
        <v>8.3000000000000007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36.54</v>
      </c>
      <c r="O94" s="112">
        <f t="shared" si="7"/>
        <v>6.0000000000002274E-2</v>
      </c>
      <c r="P94">
        <v>15.184893267651889</v>
      </c>
      <c r="Q94">
        <v>8.3136288998357983</v>
      </c>
      <c r="R94">
        <v>0</v>
      </c>
      <c r="S94">
        <v>2.0834154351395733</v>
      </c>
      <c r="T94">
        <v>11.018062397372743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36.6</v>
      </c>
      <c r="E95">
        <f>GT!N95</f>
        <v>0</v>
      </c>
      <c r="F95">
        <f t="shared" si="10"/>
        <v>72</v>
      </c>
      <c r="G95">
        <f t="shared" si="11"/>
        <v>36.6</v>
      </c>
      <c r="H95" s="112"/>
      <c r="I95">
        <f>BRPL_EOD!AA95+BRPL_EOD!AB95</f>
        <v>15.16</v>
      </c>
      <c r="J95">
        <f>BYPL_EOD!AA95+BYPL_EOD!AB95</f>
        <v>8.3000000000000007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36.54</v>
      </c>
      <c r="O95" s="112">
        <f t="shared" si="7"/>
        <v>6.0000000000002274E-2</v>
      </c>
      <c r="P95">
        <v>15.184893267651889</v>
      </c>
      <c r="Q95">
        <v>8.3136288998357983</v>
      </c>
      <c r="R95">
        <v>0</v>
      </c>
      <c r="S95">
        <v>2.0834154351395733</v>
      </c>
      <c r="T95">
        <v>11.018062397372743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36.6</v>
      </c>
      <c r="E96">
        <f>GT!N96</f>
        <v>0</v>
      </c>
      <c r="F96">
        <f t="shared" si="10"/>
        <v>72</v>
      </c>
      <c r="G96">
        <f t="shared" si="11"/>
        <v>36.6</v>
      </c>
      <c r="H96" s="112"/>
      <c r="I96">
        <f>BRPL_EOD!AA96+BRPL_EOD!AB96</f>
        <v>15.16</v>
      </c>
      <c r="J96">
        <f>BYPL_EOD!AA96+BYPL_EOD!AB96</f>
        <v>8.3000000000000007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36.54</v>
      </c>
      <c r="O96" s="112">
        <f t="shared" si="7"/>
        <v>6.0000000000002274E-2</v>
      </c>
      <c r="P96">
        <v>15.184893267651889</v>
      </c>
      <c r="Q96">
        <v>8.3136288998357983</v>
      </c>
      <c r="R96">
        <v>0</v>
      </c>
      <c r="S96">
        <v>2.0834154351395733</v>
      </c>
      <c r="T96">
        <v>11.018062397372743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36.6</v>
      </c>
      <c r="E97">
        <f>GT!N97</f>
        <v>0</v>
      </c>
      <c r="F97">
        <f t="shared" si="10"/>
        <v>72</v>
      </c>
      <c r="G97">
        <f t="shared" si="11"/>
        <v>36.6</v>
      </c>
      <c r="H97" s="112"/>
      <c r="I97">
        <f>BRPL_EOD!AA97+BRPL_EOD!AB97</f>
        <v>15.16</v>
      </c>
      <c r="J97">
        <f>BYPL_EOD!AA97+BYPL_EOD!AB97</f>
        <v>8.3000000000000007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36.54</v>
      </c>
      <c r="O97" s="112">
        <f t="shared" si="7"/>
        <v>6.0000000000002274E-2</v>
      </c>
      <c r="P97">
        <v>15.184893267651889</v>
      </c>
      <c r="Q97">
        <v>8.3136288998357983</v>
      </c>
      <c r="R97">
        <v>0</v>
      </c>
      <c r="S97">
        <v>2.0834154351395733</v>
      </c>
      <c r="T97">
        <v>11.018062397372743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36.6</v>
      </c>
      <c r="E98">
        <f>GT!N98</f>
        <v>0</v>
      </c>
      <c r="F98">
        <f t="shared" si="10"/>
        <v>72</v>
      </c>
      <c r="G98">
        <f t="shared" si="11"/>
        <v>36.6</v>
      </c>
      <c r="H98" s="112"/>
      <c r="I98">
        <f>BRPL_EOD!AA98+BRPL_EOD!AB98</f>
        <v>15.16</v>
      </c>
      <c r="J98">
        <f>BYPL_EOD!AA98+BYPL_EOD!AB98</f>
        <v>8.3000000000000007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36.54</v>
      </c>
      <c r="O98" s="112">
        <f t="shared" si="7"/>
        <v>6.0000000000002274E-2</v>
      </c>
      <c r="P98">
        <v>15.184893267651889</v>
      </c>
      <c r="Q98">
        <v>8.3136288998357983</v>
      </c>
      <c r="R98">
        <v>0</v>
      </c>
      <c r="S98">
        <v>2.0834154351395733</v>
      </c>
      <c r="T98">
        <v>11.018062397372743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0.83721499999999971</v>
      </c>
      <c r="E99" s="114">
        <f t="shared" si="12"/>
        <v>0</v>
      </c>
      <c r="F99" s="114">
        <f t="shared" si="12"/>
        <v>1.728</v>
      </c>
      <c r="G99" s="114">
        <f t="shared" si="12"/>
        <v>0.83721499999999971</v>
      </c>
      <c r="H99" s="114"/>
      <c r="I99" s="114">
        <f t="shared" si="12"/>
        <v>0.32926000000000072</v>
      </c>
      <c r="J99" s="114">
        <f t="shared" si="12"/>
        <v>0.19528999999999996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0.2641</v>
      </c>
      <c r="N99" s="114">
        <f t="shared" si="12"/>
        <v>0.83857000000000104</v>
      </c>
      <c r="O99" s="114">
        <f t="shared" si="12"/>
        <v>-1.3550000000000057E-3</v>
      </c>
      <c r="P99" s="114">
        <f t="shared" si="12"/>
        <v>0.32881062882341983</v>
      </c>
      <c r="Q99" s="114">
        <f t="shared" si="12"/>
        <v>0.19494771891909896</v>
      </c>
      <c r="R99" s="114">
        <f t="shared" si="12"/>
        <v>0</v>
      </c>
      <c r="S99" s="114">
        <f t="shared" si="12"/>
        <v>4.9830385989239896E-2</v>
      </c>
      <c r="T99" s="114">
        <f t="shared" si="12"/>
        <v>0.26362626626824076</v>
      </c>
      <c r="U99" s="114">
        <f t="shared" si="12"/>
        <v>0.83721499999999971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103.96</v>
      </c>
      <c r="J3">
        <f>BYPL_EOD!AI3+BYPL_EOD!AJ3</f>
        <v>57.6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103.95593922112417</v>
      </c>
      <c r="Q3">
        <v>57.597750087887192</v>
      </c>
      <c r="R3">
        <v>5.8397718839107844</v>
      </c>
      <c r="S3">
        <v>18.999257841490568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103.96</v>
      </c>
      <c r="J4">
        <f>BYPL_EOD!AI4+BYPL_EOD!AJ4</f>
        <v>57.6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103.95593922112417</v>
      </c>
      <c r="Q4">
        <v>57.597750087887192</v>
      </c>
      <c r="R4">
        <v>5.8397718839107844</v>
      </c>
      <c r="S4">
        <v>18.999257841490568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103.96</v>
      </c>
      <c r="J5">
        <f>BYPL_EOD!AI5+BYPL_EOD!AJ5</f>
        <v>57.6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103.95593922112417</v>
      </c>
      <c r="Q5">
        <v>57.597750087887192</v>
      </c>
      <c r="R5">
        <v>5.8397718839107844</v>
      </c>
      <c r="S5">
        <v>18.999257841490568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103.96</v>
      </c>
      <c r="J6">
        <f>BYPL_EOD!AI6+BYPL_EOD!AJ6</f>
        <v>57.6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103.95593922112417</v>
      </c>
      <c r="Q6">
        <v>57.597750087887192</v>
      </c>
      <c r="R6">
        <v>5.8397718839107844</v>
      </c>
      <c r="S6">
        <v>18.999257841490568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103.96</v>
      </c>
      <c r="J7">
        <f>BYPL_EOD!AI7+BYPL_EOD!AJ7</f>
        <v>57.6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103.95593922112417</v>
      </c>
      <c r="Q7">
        <v>57.597750087887192</v>
      </c>
      <c r="R7">
        <v>5.8397718839107844</v>
      </c>
      <c r="S7">
        <v>18.999257841490568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103.96</v>
      </c>
      <c r="J8">
        <f>BYPL_EOD!AI8+BYPL_EOD!AJ8</f>
        <v>57.6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103.95593922112417</v>
      </c>
      <c r="Q8">
        <v>57.597750087887192</v>
      </c>
      <c r="R8">
        <v>5.8397718839107844</v>
      </c>
      <c r="S8">
        <v>18.999257841490568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103.96</v>
      </c>
      <c r="J9">
        <f>BYPL_EOD!AI9+BYPL_EOD!AJ9</f>
        <v>57.6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103.95593922112417</v>
      </c>
      <c r="Q9">
        <v>57.597750087887192</v>
      </c>
      <c r="R9">
        <v>5.8397718839107844</v>
      </c>
      <c r="S9">
        <v>18.999257841490568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103.96</v>
      </c>
      <c r="J10">
        <f>BYPL_EOD!AI10+BYPL_EOD!AJ10</f>
        <v>57.6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103.95593922112417</v>
      </c>
      <c r="Q10">
        <v>57.597750087887192</v>
      </c>
      <c r="R10">
        <v>5.8397718839107844</v>
      </c>
      <c r="S10">
        <v>18.999257841490568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103.96</v>
      </c>
      <c r="J11">
        <f>BYPL_EOD!AI11+BYPL_EOD!AJ11</f>
        <v>57.6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103.95593922112417</v>
      </c>
      <c r="Q11">
        <v>57.597750087887192</v>
      </c>
      <c r="R11">
        <v>5.8397718839107844</v>
      </c>
      <c r="S11">
        <v>18.999257841490568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103.96</v>
      </c>
      <c r="J12">
        <f>BYPL_EOD!AI12+BYPL_EOD!AJ12</f>
        <v>57.6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103.95593922112417</v>
      </c>
      <c r="Q12">
        <v>57.597750087887192</v>
      </c>
      <c r="R12">
        <v>5.8397718839107844</v>
      </c>
      <c r="S12">
        <v>18.999257841490568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103.96</v>
      </c>
      <c r="J13">
        <f>BYPL_EOD!AI13+BYPL_EOD!AJ13</f>
        <v>57.6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103.95593922112417</v>
      </c>
      <c r="Q13">
        <v>57.597750087887192</v>
      </c>
      <c r="R13">
        <v>5.8397718839107844</v>
      </c>
      <c r="S13">
        <v>18.999257841490568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103.96</v>
      </c>
      <c r="J14">
        <f>BYPL_EOD!AI14+BYPL_EOD!AJ14</f>
        <v>57.6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103.95593922112417</v>
      </c>
      <c r="Q14">
        <v>57.597750087887192</v>
      </c>
      <c r="R14">
        <v>5.8397718839107844</v>
      </c>
      <c r="S14">
        <v>18.999257841490568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103.96</v>
      </c>
      <c r="J15">
        <f>BYPL_EOD!AI15+BYPL_EOD!AJ15</f>
        <v>57.6</v>
      </c>
      <c r="K15">
        <f>MES_EOD!AI15+MES_EOD!AJ15</f>
        <v>5.84</v>
      </c>
      <c r="L15">
        <f>NDMC_EOD!AI15+NDMC_EOD!AJ15</f>
        <v>19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103.95593922112417</v>
      </c>
      <c r="Q15">
        <v>57.597750087887192</v>
      </c>
      <c r="R15">
        <v>5.8397718839107844</v>
      </c>
      <c r="S15">
        <v>18.999257841490568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103.96</v>
      </c>
      <c r="J16">
        <f>BYPL_EOD!AI16+BYPL_EOD!AJ16</f>
        <v>57.6</v>
      </c>
      <c r="K16">
        <f>MES_EOD!AI16+MES_EOD!AJ16</f>
        <v>5.84</v>
      </c>
      <c r="L16">
        <f>NDMC_EOD!AI16+NDMC_EOD!AJ16</f>
        <v>19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103.95593922112417</v>
      </c>
      <c r="Q16">
        <v>57.597750087887192</v>
      </c>
      <c r="R16">
        <v>5.8397718839107844</v>
      </c>
      <c r="S16">
        <v>18.999257841490568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103.96</v>
      </c>
      <c r="J17">
        <f>BYPL_EOD!AI17+BYPL_EOD!AJ17</f>
        <v>57.6</v>
      </c>
      <c r="K17">
        <f>MES_EOD!AI17+MES_EOD!AJ17</f>
        <v>5.84</v>
      </c>
      <c r="L17">
        <f>NDMC_EOD!AI17+NDMC_EOD!AJ17</f>
        <v>19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103.95593922112417</v>
      </c>
      <c r="Q17">
        <v>57.597750087887192</v>
      </c>
      <c r="R17">
        <v>5.8397718839107844</v>
      </c>
      <c r="S17">
        <v>18.999257841490568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103.96</v>
      </c>
      <c r="J18">
        <f>BYPL_EOD!AI18+BYPL_EOD!AJ18</f>
        <v>57.6</v>
      </c>
      <c r="K18">
        <f>MES_EOD!AI18+MES_EOD!AJ18</f>
        <v>5.84</v>
      </c>
      <c r="L18">
        <f>NDMC_EOD!AI18+NDMC_EOD!AJ18</f>
        <v>19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103.95593922112417</v>
      </c>
      <c r="Q18">
        <v>57.597750087887192</v>
      </c>
      <c r="R18">
        <v>5.8397718839107844</v>
      </c>
      <c r="S18">
        <v>18.999257841490568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103.96</v>
      </c>
      <c r="J19">
        <f>BYPL_EOD!AI19+BYPL_EOD!AJ19</f>
        <v>57.6</v>
      </c>
      <c r="K19">
        <f>MES_EOD!AI19+MES_EOD!AJ19</f>
        <v>5.84</v>
      </c>
      <c r="L19">
        <f>NDMC_EOD!AI19+NDMC_EOD!AJ19</f>
        <v>19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103.95593922112417</v>
      </c>
      <c r="Q19">
        <v>57.597750087887192</v>
      </c>
      <c r="R19">
        <v>5.8397718839107844</v>
      </c>
      <c r="S19">
        <v>18.999257841490568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103.96</v>
      </c>
      <c r="J20">
        <f>BYPL_EOD!AI20+BYPL_EOD!AJ20</f>
        <v>57.6</v>
      </c>
      <c r="K20">
        <f>MES_EOD!AI20+MES_EOD!AJ20</f>
        <v>5.84</v>
      </c>
      <c r="L20">
        <f>NDMC_EOD!AI20+NDMC_EOD!AJ20</f>
        <v>19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103.95593922112417</v>
      </c>
      <c r="Q20">
        <v>57.597750087887192</v>
      </c>
      <c r="R20">
        <v>5.8397718839107844</v>
      </c>
      <c r="S20">
        <v>18.999257841490568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103.96</v>
      </c>
      <c r="J21">
        <f>BYPL_EOD!AI21+BYPL_EOD!AJ21</f>
        <v>57.6</v>
      </c>
      <c r="K21">
        <f>MES_EOD!AI21+MES_EOD!AJ21</f>
        <v>5.84</v>
      </c>
      <c r="L21">
        <f>NDMC_EOD!AI21+NDMC_EOD!AJ21</f>
        <v>19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103.95593922112417</v>
      </c>
      <c r="Q21">
        <v>57.597750087887192</v>
      </c>
      <c r="R21">
        <v>5.8397718839107844</v>
      </c>
      <c r="S21">
        <v>18.999257841490568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103.96</v>
      </c>
      <c r="J22">
        <f>BYPL_EOD!AI22+BYPL_EOD!AJ22</f>
        <v>57.6</v>
      </c>
      <c r="K22">
        <f>MES_EOD!AI22+MES_EOD!AJ22</f>
        <v>5.84</v>
      </c>
      <c r="L22">
        <f>NDMC_EOD!AI22+NDMC_EOD!AJ22</f>
        <v>19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103.95593922112417</v>
      </c>
      <c r="Q22">
        <v>57.597750087887192</v>
      </c>
      <c r="R22">
        <v>5.8397718839107844</v>
      </c>
      <c r="S22">
        <v>18.999257841490568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103.96</v>
      </c>
      <c r="J23">
        <f>BYPL_EOD!AI23+BYPL_EOD!AJ23</f>
        <v>57.6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103.95593922112417</v>
      </c>
      <c r="Q23">
        <v>57.597750087887192</v>
      </c>
      <c r="R23">
        <v>5.8397718839107844</v>
      </c>
      <c r="S23">
        <v>18.999257841490568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103.96</v>
      </c>
      <c r="J24">
        <f>BYPL_EOD!AI24+BYPL_EOD!AJ24</f>
        <v>57.6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103.95593922112417</v>
      </c>
      <c r="Q24">
        <v>57.597750087887192</v>
      </c>
      <c r="R24">
        <v>5.8397718839107844</v>
      </c>
      <c r="S24">
        <v>18.999257841490568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103.96</v>
      </c>
      <c r="J25">
        <f>BYPL_EOD!AI25+BYPL_EOD!AJ25</f>
        <v>57.6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103.95593922112417</v>
      </c>
      <c r="Q25">
        <v>57.597750087887192</v>
      </c>
      <c r="R25">
        <v>5.8397718839107844</v>
      </c>
      <c r="S25">
        <v>18.999257841490568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103.96</v>
      </c>
      <c r="J26">
        <f>BYPL_EOD!AI26+BYPL_EOD!AJ26</f>
        <v>57.6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103.95593922112417</v>
      </c>
      <c r="Q26">
        <v>57.597750087887192</v>
      </c>
      <c r="R26">
        <v>5.8397718839107844</v>
      </c>
      <c r="S26">
        <v>18.999257841490568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103.96</v>
      </c>
      <c r="J27">
        <f>BYPL_EOD!AI27+BYPL_EOD!AJ27</f>
        <v>57.6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103.95593922112417</v>
      </c>
      <c r="Q27">
        <v>57.597750087887192</v>
      </c>
      <c r="R27">
        <v>5.8397718839107844</v>
      </c>
      <c r="S27">
        <v>18.999257841490568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103.96</v>
      </c>
      <c r="J28">
        <f>BYPL_EOD!AI28+BYPL_EOD!AJ28</f>
        <v>57.6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103.95593922112417</v>
      </c>
      <c r="Q28">
        <v>57.597750087887192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103.96</v>
      </c>
      <c r="J29">
        <f>BYPL_EOD!AI29+BYPL_EOD!AJ29</f>
        <v>57.6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103.95593922112417</v>
      </c>
      <c r="Q29">
        <v>57.597750087887192</v>
      </c>
      <c r="R29">
        <v>5.8397718839107844</v>
      </c>
      <c r="S29">
        <v>18.999257841490568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103.96</v>
      </c>
      <c r="J30">
        <f>BYPL_EOD!AI30+BYPL_EOD!AJ30</f>
        <v>57.6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103.95593922112417</v>
      </c>
      <c r="Q30">
        <v>57.597750087887192</v>
      </c>
      <c r="R30">
        <v>5.8397718839107844</v>
      </c>
      <c r="S30">
        <v>18.999257841490568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103.41</v>
      </c>
      <c r="J31">
        <f>BYPL_EOD!AI31+BYPL_EOD!AJ31</f>
        <v>57.6</v>
      </c>
      <c r="K31">
        <f>MES_EOD!AI31+MES_EOD!AJ31</f>
        <v>6.38</v>
      </c>
      <c r="L31">
        <f>NDMC_EOD!AI31+NDMC_EOD!AJ31</f>
        <v>19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103.41</v>
      </c>
      <c r="Q31">
        <v>57.6</v>
      </c>
      <c r="R31">
        <v>6.38</v>
      </c>
      <c r="S31">
        <v>19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103.41</v>
      </c>
      <c r="J32">
        <f>BYPL_EOD!AI32+BYPL_EOD!AJ32</f>
        <v>57.6</v>
      </c>
      <c r="K32">
        <f>MES_EOD!AI32+MES_EOD!AJ32</f>
        <v>6.38</v>
      </c>
      <c r="L32">
        <f>NDMC_EOD!AI32+NDMC_EOD!AJ32</f>
        <v>19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103.41</v>
      </c>
      <c r="Q32">
        <v>57.6</v>
      </c>
      <c r="R32">
        <v>6.38</v>
      </c>
      <c r="S32">
        <v>19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103.41</v>
      </c>
      <c r="J33">
        <f>BYPL_EOD!AI33+BYPL_EOD!AJ33</f>
        <v>57.6</v>
      </c>
      <c r="K33">
        <f>MES_EOD!AI33+MES_EOD!AJ33</f>
        <v>6.38</v>
      </c>
      <c r="L33">
        <f>NDMC_EOD!AI33+NDMC_EOD!AJ33</f>
        <v>19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103.41</v>
      </c>
      <c r="Q33">
        <v>57.6</v>
      </c>
      <c r="R33">
        <v>6.38</v>
      </c>
      <c r="S33">
        <v>19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103.41</v>
      </c>
      <c r="J34">
        <f>BYPL_EOD!AI34+BYPL_EOD!AJ34</f>
        <v>57.6</v>
      </c>
      <c r="K34">
        <f>MES_EOD!AI34+MES_EOD!AJ34</f>
        <v>6.38</v>
      </c>
      <c r="L34">
        <f>NDMC_EOD!AI34+NDMC_EOD!AJ34</f>
        <v>19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103.41</v>
      </c>
      <c r="Q34">
        <v>57.6</v>
      </c>
      <c r="R34">
        <v>6.38</v>
      </c>
      <c r="S34">
        <v>19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103.41</v>
      </c>
      <c r="J35">
        <f>BYPL_EOD!AI35+BYPL_EOD!AJ35</f>
        <v>57.6</v>
      </c>
      <c r="K35">
        <f>MES_EOD!AI35+MES_EOD!AJ35</f>
        <v>6.38</v>
      </c>
      <c r="L35">
        <f>NDMC_EOD!AI35+NDMC_EOD!AJ35</f>
        <v>19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103.41</v>
      </c>
      <c r="Q35">
        <v>57.6</v>
      </c>
      <c r="R35">
        <v>6.38</v>
      </c>
      <c r="S35">
        <v>19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103.41</v>
      </c>
      <c r="J36">
        <f>BYPL_EOD!AI36+BYPL_EOD!AJ36</f>
        <v>57.6</v>
      </c>
      <c r="K36">
        <f>MES_EOD!AI36+MES_EOD!AJ36</f>
        <v>6.38</v>
      </c>
      <c r="L36">
        <f>NDMC_EOD!AI36+NDMC_EOD!AJ36</f>
        <v>19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103.41</v>
      </c>
      <c r="Q36">
        <v>57.6</v>
      </c>
      <c r="R36">
        <v>6.38</v>
      </c>
      <c r="S36">
        <v>19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103.32</v>
      </c>
      <c r="J37">
        <f>BYPL_EOD!AI37+BYPL_EOD!AJ37</f>
        <v>57.6</v>
      </c>
      <c r="K37">
        <f>MES_EOD!AI37+MES_EOD!AJ37</f>
        <v>6.47</v>
      </c>
      <c r="L37">
        <f>NDMC_EOD!AI37+NDMC_EOD!AJ37</f>
        <v>19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103.32</v>
      </c>
      <c r="Q37">
        <v>57.6</v>
      </c>
      <c r="R37">
        <v>6.47</v>
      </c>
      <c r="S37">
        <v>19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103.32</v>
      </c>
      <c r="J38">
        <f>BYPL_EOD!AI38+BYPL_EOD!AJ38</f>
        <v>57.6</v>
      </c>
      <c r="K38">
        <f>MES_EOD!AI38+MES_EOD!AJ38</f>
        <v>6.47</v>
      </c>
      <c r="L38">
        <f>NDMC_EOD!AI38+NDMC_EOD!AJ38</f>
        <v>19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103.32</v>
      </c>
      <c r="Q38">
        <v>57.6</v>
      </c>
      <c r="R38">
        <v>6.47</v>
      </c>
      <c r="S38">
        <v>19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103.32</v>
      </c>
      <c r="J39">
        <f>BYPL_EOD!AI39+BYPL_EOD!AJ39</f>
        <v>57.6</v>
      </c>
      <c r="K39">
        <f>MES_EOD!AI39+MES_EOD!AJ39</f>
        <v>6.47</v>
      </c>
      <c r="L39">
        <f>NDMC_EOD!AI39+NDMC_EOD!AJ39</f>
        <v>19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103.32</v>
      </c>
      <c r="Q39">
        <v>57.6</v>
      </c>
      <c r="R39">
        <v>6.47</v>
      </c>
      <c r="S39">
        <v>19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103.32</v>
      </c>
      <c r="J40">
        <f>BYPL_EOD!AI40+BYPL_EOD!AJ40</f>
        <v>57.6</v>
      </c>
      <c r="K40">
        <f>MES_EOD!AI40+MES_EOD!AJ40</f>
        <v>6.47</v>
      </c>
      <c r="L40">
        <f>NDMC_EOD!AI40+NDMC_EOD!AJ40</f>
        <v>19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103.32</v>
      </c>
      <c r="Q40">
        <v>57.6</v>
      </c>
      <c r="R40">
        <v>6.47</v>
      </c>
      <c r="S40">
        <v>19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103.32</v>
      </c>
      <c r="J41">
        <f>BYPL_EOD!AI41+BYPL_EOD!AJ41</f>
        <v>57.6</v>
      </c>
      <c r="K41">
        <f>MES_EOD!AI41+MES_EOD!AJ41</f>
        <v>6.47</v>
      </c>
      <c r="L41">
        <f>NDMC_EOD!AI41+NDMC_EOD!AJ41</f>
        <v>19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103.32</v>
      </c>
      <c r="Q41">
        <v>57.6</v>
      </c>
      <c r="R41">
        <v>6.47</v>
      </c>
      <c r="S41">
        <v>19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103.23</v>
      </c>
      <c r="J42">
        <f>BYPL_EOD!AI42+BYPL_EOD!AJ42</f>
        <v>57.6</v>
      </c>
      <c r="K42">
        <f>MES_EOD!AI42+MES_EOD!AJ42</f>
        <v>6.56</v>
      </c>
      <c r="L42">
        <f>NDMC_EOD!AI42+NDMC_EOD!AJ42</f>
        <v>19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103.23</v>
      </c>
      <c r="Q42">
        <v>57.6</v>
      </c>
      <c r="R42">
        <v>6.56</v>
      </c>
      <c r="S42">
        <v>19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99.9</v>
      </c>
      <c r="J43">
        <f>BYPL_EOD!AI43+BYPL_EOD!AJ43</f>
        <v>57.6</v>
      </c>
      <c r="K43">
        <f>MES_EOD!AI43+MES_EOD!AJ43</f>
        <v>5.89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99.9</v>
      </c>
      <c r="Q43">
        <v>57.6</v>
      </c>
      <c r="R43">
        <v>5.89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99.9</v>
      </c>
      <c r="J44">
        <f>BYPL_EOD!AI44+BYPL_EOD!AJ44</f>
        <v>57.6</v>
      </c>
      <c r="K44">
        <f>MES_EOD!AI44+MES_EOD!AJ44</f>
        <v>5.89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99.9</v>
      </c>
      <c r="Q44">
        <v>57.6</v>
      </c>
      <c r="R44">
        <v>5.89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99.9</v>
      </c>
      <c r="J45">
        <f>BYPL_EOD!AI45+BYPL_EOD!AJ45</f>
        <v>57.6</v>
      </c>
      <c r="K45">
        <f>MES_EOD!AI45+MES_EOD!AJ45</f>
        <v>5.89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99.9</v>
      </c>
      <c r="Q45">
        <v>57.6</v>
      </c>
      <c r="R45">
        <v>5.89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99.9</v>
      </c>
      <c r="J46">
        <f>BYPL_EOD!AI46+BYPL_EOD!AJ46</f>
        <v>57.6</v>
      </c>
      <c r="K46">
        <f>MES_EOD!AI46+MES_EOD!AJ46</f>
        <v>5.89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99.9</v>
      </c>
      <c r="Q46">
        <v>57.6</v>
      </c>
      <c r="R46">
        <v>5.89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99.9</v>
      </c>
      <c r="J47">
        <f>BYPL_EOD!AI47+BYPL_EOD!AJ47</f>
        <v>57.6</v>
      </c>
      <c r="K47">
        <f>MES_EOD!AI47+MES_EOD!AJ47</f>
        <v>5.89</v>
      </c>
      <c r="L47">
        <f>NDMC_EOD!AI47+NDMC_EOD!AJ47</f>
        <v>23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99.9</v>
      </c>
      <c r="Q47">
        <v>57.6</v>
      </c>
      <c r="R47">
        <v>5.89</v>
      </c>
      <c r="S47">
        <v>23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99.9</v>
      </c>
      <c r="J48">
        <f>BYPL_EOD!AI48+BYPL_EOD!AJ48</f>
        <v>57.6</v>
      </c>
      <c r="K48">
        <f>MES_EOD!AI48+MES_EOD!AJ48</f>
        <v>5.89</v>
      </c>
      <c r="L48">
        <f>NDMC_EOD!AI48+NDMC_EOD!AJ48</f>
        <v>23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99.9</v>
      </c>
      <c r="Q48">
        <v>57.6</v>
      </c>
      <c r="R48">
        <v>5.89</v>
      </c>
      <c r="S48">
        <v>23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99.94</v>
      </c>
      <c r="J49">
        <f>BYPL_EOD!AI49+BYPL_EOD!AJ49</f>
        <v>57.6</v>
      </c>
      <c r="K49">
        <f>MES_EOD!AI49+MES_EOD!AJ49</f>
        <v>5.86</v>
      </c>
      <c r="L49">
        <f>NDMC_EOD!AI49+NDMC_EOD!AJ49</f>
        <v>23</v>
      </c>
      <c r="M49">
        <f>TPDDL_EOD!AI49+TPDDL_EOD!AJ49</f>
        <v>69.61</v>
      </c>
      <c r="N49">
        <f t="shared" si="0"/>
        <v>256.01</v>
      </c>
      <c r="O49" s="112">
        <f t="shared" si="1"/>
        <v>-9.9999999999909051E-3</v>
      </c>
      <c r="P49">
        <v>99.936096246240382</v>
      </c>
      <c r="Q49">
        <v>57.597750087887192</v>
      </c>
      <c r="R49">
        <v>5.859771102691302</v>
      </c>
      <c r="S49">
        <v>22.999101597593846</v>
      </c>
      <c r="T49">
        <v>69.607280965587279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99.94</v>
      </c>
      <c r="J50">
        <f>BYPL_EOD!AI50+BYPL_EOD!AJ50</f>
        <v>57.6</v>
      </c>
      <c r="K50">
        <f>MES_EOD!AI50+MES_EOD!AJ50</f>
        <v>5.86</v>
      </c>
      <c r="L50">
        <f>NDMC_EOD!AI50+NDMC_EOD!AJ50</f>
        <v>23</v>
      </c>
      <c r="M50">
        <f>TPDDL_EOD!AI50+TPDDL_EOD!AJ50</f>
        <v>69.61</v>
      </c>
      <c r="N50">
        <f t="shared" si="0"/>
        <v>256.01</v>
      </c>
      <c r="O50" s="112">
        <f t="shared" si="1"/>
        <v>-9.9999999999909051E-3</v>
      </c>
      <c r="P50">
        <v>99.936096246240382</v>
      </c>
      <c r="Q50">
        <v>57.597750087887192</v>
      </c>
      <c r="R50">
        <v>5.859771102691302</v>
      </c>
      <c r="S50">
        <v>22.999101597593846</v>
      </c>
      <c r="T50">
        <v>69.607280965587279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99.94</v>
      </c>
      <c r="J51">
        <f>BYPL_EOD!AI51+BYPL_EOD!AJ51</f>
        <v>57.6</v>
      </c>
      <c r="K51">
        <f>MES_EOD!AI51+MES_EOD!AJ51</f>
        <v>5.86</v>
      </c>
      <c r="L51">
        <f>NDMC_EOD!AI51+NDMC_EOD!AJ51</f>
        <v>23</v>
      </c>
      <c r="M51">
        <f>TPDDL_EOD!AI51+TPDDL_EOD!AJ51</f>
        <v>69.61</v>
      </c>
      <c r="N51">
        <f t="shared" si="0"/>
        <v>256.01</v>
      </c>
      <c r="O51" s="112">
        <f t="shared" si="1"/>
        <v>-9.9999999999909051E-3</v>
      </c>
      <c r="P51">
        <v>99.936096246240382</v>
      </c>
      <c r="Q51">
        <v>57.597750087887192</v>
      </c>
      <c r="R51">
        <v>5.859771102691302</v>
      </c>
      <c r="S51">
        <v>22.999101597593846</v>
      </c>
      <c r="T51">
        <v>69.607280965587279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99.94</v>
      </c>
      <c r="J52">
        <f>BYPL_EOD!AI52+BYPL_EOD!AJ52</f>
        <v>57.6</v>
      </c>
      <c r="K52">
        <f>MES_EOD!AI52+MES_EOD!AJ52</f>
        <v>5.86</v>
      </c>
      <c r="L52">
        <f>NDMC_EOD!AI52+NDMC_EOD!AJ52</f>
        <v>23</v>
      </c>
      <c r="M52">
        <f>TPDDL_EOD!AI52+TPDDL_EOD!AJ52</f>
        <v>69.61</v>
      </c>
      <c r="N52">
        <f t="shared" si="0"/>
        <v>256.01</v>
      </c>
      <c r="O52" s="112">
        <f t="shared" si="1"/>
        <v>-9.9999999999909051E-3</v>
      </c>
      <c r="P52">
        <v>99.936096246240382</v>
      </c>
      <c r="Q52">
        <v>57.597750087887192</v>
      </c>
      <c r="R52">
        <v>5.859771102691302</v>
      </c>
      <c r="S52">
        <v>22.999101597593846</v>
      </c>
      <c r="T52">
        <v>69.607280965587279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99.94</v>
      </c>
      <c r="J53">
        <f>BYPL_EOD!AI53+BYPL_EOD!AJ53</f>
        <v>57.6</v>
      </c>
      <c r="K53">
        <f>MES_EOD!AI53+MES_EOD!AJ53</f>
        <v>5.86</v>
      </c>
      <c r="L53">
        <f>NDMC_EOD!AI53+NDMC_EOD!AJ53</f>
        <v>23</v>
      </c>
      <c r="M53">
        <f>TPDDL_EOD!AI53+TPDDL_EOD!AJ53</f>
        <v>69.61</v>
      </c>
      <c r="N53">
        <f t="shared" si="0"/>
        <v>256.01</v>
      </c>
      <c r="O53" s="112">
        <f t="shared" si="1"/>
        <v>-9.9999999999909051E-3</v>
      </c>
      <c r="P53">
        <v>99.936096246240382</v>
      </c>
      <c r="Q53">
        <v>57.597750087887192</v>
      </c>
      <c r="R53">
        <v>5.859771102691302</v>
      </c>
      <c r="S53">
        <v>22.999101597593846</v>
      </c>
      <c r="T53">
        <v>69.607280965587279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99.94</v>
      </c>
      <c r="J54">
        <f>BYPL_EOD!AI54+BYPL_EOD!AJ54</f>
        <v>57.6</v>
      </c>
      <c r="K54">
        <f>MES_EOD!AI54+MES_EOD!AJ54</f>
        <v>5.86</v>
      </c>
      <c r="L54">
        <f>NDMC_EOD!AI54+NDMC_EOD!AJ54</f>
        <v>23</v>
      </c>
      <c r="M54">
        <f>TPDDL_EOD!AI54+TPDDL_EOD!AJ54</f>
        <v>69.61</v>
      </c>
      <c r="N54">
        <f t="shared" si="0"/>
        <v>256.01</v>
      </c>
      <c r="O54" s="112">
        <f t="shared" si="1"/>
        <v>-9.9999999999909051E-3</v>
      </c>
      <c r="P54">
        <v>99.936096246240382</v>
      </c>
      <c r="Q54">
        <v>57.597750087887192</v>
      </c>
      <c r="R54">
        <v>5.859771102691302</v>
      </c>
      <c r="S54">
        <v>22.999101597593846</v>
      </c>
      <c r="T54">
        <v>69.607280965587279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99.94</v>
      </c>
      <c r="J55">
        <f>BYPL_EOD!AI55+BYPL_EOD!AJ55</f>
        <v>57.6</v>
      </c>
      <c r="K55">
        <f>MES_EOD!AI55+MES_EOD!AJ55</f>
        <v>5.86</v>
      </c>
      <c r="L55">
        <f>NDMC_EOD!AI55+NDMC_EOD!AJ55</f>
        <v>23</v>
      </c>
      <c r="M55">
        <f>TPDDL_EOD!AI55+TPDDL_EOD!AJ55</f>
        <v>69.61</v>
      </c>
      <c r="N55">
        <f t="shared" si="0"/>
        <v>256.01</v>
      </c>
      <c r="O55" s="112">
        <f t="shared" si="1"/>
        <v>-9.9999999999909051E-3</v>
      </c>
      <c r="P55">
        <v>99.936096246240382</v>
      </c>
      <c r="Q55">
        <v>57.597750087887192</v>
      </c>
      <c r="R55">
        <v>5.859771102691302</v>
      </c>
      <c r="S55">
        <v>22.999101597593846</v>
      </c>
      <c r="T55">
        <v>69.607280965587279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99.94</v>
      </c>
      <c r="J56">
        <f>BYPL_EOD!AI56+BYPL_EOD!AJ56</f>
        <v>57.6</v>
      </c>
      <c r="K56">
        <f>MES_EOD!AI56+MES_EOD!AJ56</f>
        <v>5.86</v>
      </c>
      <c r="L56">
        <f>NDMC_EOD!AI56+NDMC_EOD!AJ56</f>
        <v>23</v>
      </c>
      <c r="M56">
        <f>TPDDL_EOD!AI56+TPDDL_EOD!AJ56</f>
        <v>69.61</v>
      </c>
      <c r="N56">
        <f t="shared" si="0"/>
        <v>256.01</v>
      </c>
      <c r="O56" s="112">
        <f t="shared" si="1"/>
        <v>-9.9999999999909051E-3</v>
      </c>
      <c r="P56">
        <v>99.936096246240382</v>
      </c>
      <c r="Q56">
        <v>57.597750087887192</v>
      </c>
      <c r="R56">
        <v>5.859771102691302</v>
      </c>
      <c r="S56">
        <v>22.999101597593846</v>
      </c>
      <c r="T56">
        <v>69.607280965587279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99.94</v>
      </c>
      <c r="J57">
        <f>BYPL_EOD!AI57+BYPL_EOD!AJ57</f>
        <v>57.6</v>
      </c>
      <c r="K57">
        <f>MES_EOD!AI57+MES_EOD!AJ57</f>
        <v>5.86</v>
      </c>
      <c r="L57">
        <f>NDMC_EOD!AI57+NDMC_EOD!AJ57</f>
        <v>23</v>
      </c>
      <c r="M57">
        <f>TPDDL_EOD!AI57+TPDDL_EOD!AJ57</f>
        <v>69.61</v>
      </c>
      <c r="N57">
        <f t="shared" si="0"/>
        <v>256.01</v>
      </c>
      <c r="O57" s="112">
        <f t="shared" si="1"/>
        <v>-9.9999999999909051E-3</v>
      </c>
      <c r="P57">
        <v>99.936096246240382</v>
      </c>
      <c r="Q57">
        <v>57.597750087887192</v>
      </c>
      <c r="R57">
        <v>5.859771102691302</v>
      </c>
      <c r="S57">
        <v>22.999101597593846</v>
      </c>
      <c r="T57">
        <v>69.607280965587279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99.94</v>
      </c>
      <c r="J58">
        <f>BYPL_EOD!AI58+BYPL_EOD!AJ58</f>
        <v>57.6</v>
      </c>
      <c r="K58">
        <f>MES_EOD!AI58+MES_EOD!AJ58</f>
        <v>5.86</v>
      </c>
      <c r="L58">
        <f>NDMC_EOD!AI58+NDMC_EOD!AJ58</f>
        <v>23</v>
      </c>
      <c r="M58">
        <f>TPDDL_EOD!AI58+TPDDL_EOD!AJ58</f>
        <v>69.61</v>
      </c>
      <c r="N58">
        <f t="shared" si="0"/>
        <v>256.01</v>
      </c>
      <c r="O58" s="112">
        <f t="shared" si="1"/>
        <v>-9.9999999999909051E-3</v>
      </c>
      <c r="P58">
        <v>99.936096246240382</v>
      </c>
      <c r="Q58">
        <v>57.597750087887192</v>
      </c>
      <c r="R58">
        <v>5.859771102691302</v>
      </c>
      <c r="S58">
        <v>22.999101597593846</v>
      </c>
      <c r="T58">
        <v>69.607280965587279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99.94</v>
      </c>
      <c r="J59">
        <f>BYPL_EOD!AI59+BYPL_EOD!AJ59</f>
        <v>57.6</v>
      </c>
      <c r="K59">
        <f>MES_EOD!AI59+MES_EOD!AJ59</f>
        <v>5.86</v>
      </c>
      <c r="L59">
        <f>NDMC_EOD!AI59+NDMC_EOD!AJ59</f>
        <v>23</v>
      </c>
      <c r="M59">
        <f>TPDDL_EOD!AI59+TPDDL_EOD!AJ59</f>
        <v>69.61</v>
      </c>
      <c r="N59">
        <f t="shared" si="0"/>
        <v>256.01</v>
      </c>
      <c r="O59" s="112">
        <f t="shared" si="1"/>
        <v>-9.9999999999909051E-3</v>
      </c>
      <c r="P59">
        <v>99.936096246240382</v>
      </c>
      <c r="Q59">
        <v>57.597750087887192</v>
      </c>
      <c r="R59">
        <v>5.859771102691302</v>
      </c>
      <c r="S59">
        <v>22.999101597593846</v>
      </c>
      <c r="T59">
        <v>69.607280965587279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99.94</v>
      </c>
      <c r="J60">
        <f>BYPL_EOD!AI60+BYPL_EOD!AJ60</f>
        <v>57.6</v>
      </c>
      <c r="K60">
        <f>MES_EOD!AI60+MES_EOD!AJ60</f>
        <v>5.86</v>
      </c>
      <c r="L60">
        <f>NDMC_EOD!AI60+NDMC_EOD!AJ60</f>
        <v>23</v>
      </c>
      <c r="M60">
        <f>TPDDL_EOD!AI60+TPDDL_EOD!AJ60</f>
        <v>69.61</v>
      </c>
      <c r="N60">
        <f t="shared" si="0"/>
        <v>256.01</v>
      </c>
      <c r="O60" s="112">
        <f t="shared" si="1"/>
        <v>-9.9999999999909051E-3</v>
      </c>
      <c r="P60">
        <v>99.936096246240382</v>
      </c>
      <c r="Q60">
        <v>57.597750087887192</v>
      </c>
      <c r="R60">
        <v>5.859771102691302</v>
      </c>
      <c r="S60">
        <v>22.999101597593846</v>
      </c>
      <c r="T60">
        <v>69.607280965587279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99.94</v>
      </c>
      <c r="J61">
        <f>BYPL_EOD!AI61+BYPL_EOD!AJ61</f>
        <v>57.6</v>
      </c>
      <c r="K61">
        <f>MES_EOD!AI61+MES_EOD!AJ61</f>
        <v>5.86</v>
      </c>
      <c r="L61">
        <f>NDMC_EOD!AI61+NDMC_EOD!AJ61</f>
        <v>23</v>
      </c>
      <c r="M61">
        <f>TPDDL_EOD!AI61+TPDDL_EOD!AJ61</f>
        <v>69.61</v>
      </c>
      <c r="N61">
        <f t="shared" si="0"/>
        <v>256.01</v>
      </c>
      <c r="O61" s="112">
        <f t="shared" si="1"/>
        <v>-9.9999999999909051E-3</v>
      </c>
      <c r="P61">
        <v>99.936096246240382</v>
      </c>
      <c r="Q61">
        <v>57.597750087887192</v>
      </c>
      <c r="R61">
        <v>5.859771102691302</v>
      </c>
      <c r="S61">
        <v>22.999101597593846</v>
      </c>
      <c r="T61">
        <v>69.607280965587279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99.94</v>
      </c>
      <c r="J62">
        <f>BYPL_EOD!AI62+BYPL_EOD!AJ62</f>
        <v>57.6</v>
      </c>
      <c r="K62">
        <f>MES_EOD!AI62+MES_EOD!AJ62</f>
        <v>5.86</v>
      </c>
      <c r="L62">
        <f>NDMC_EOD!AI62+NDMC_EOD!AJ62</f>
        <v>23</v>
      </c>
      <c r="M62">
        <f>TPDDL_EOD!AI62+TPDDL_EOD!AJ62</f>
        <v>69.61</v>
      </c>
      <c r="N62">
        <f t="shared" si="0"/>
        <v>256.01</v>
      </c>
      <c r="O62" s="112">
        <f t="shared" si="1"/>
        <v>-9.9999999999909051E-3</v>
      </c>
      <c r="P62">
        <v>99.936096246240382</v>
      </c>
      <c r="Q62">
        <v>57.597750087887192</v>
      </c>
      <c r="R62">
        <v>5.859771102691302</v>
      </c>
      <c r="S62">
        <v>22.999101597593846</v>
      </c>
      <c r="T62">
        <v>69.607280965587279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99.94</v>
      </c>
      <c r="J63">
        <f>BYPL_EOD!AI63+BYPL_EOD!AJ63</f>
        <v>57.6</v>
      </c>
      <c r="K63">
        <f>MES_EOD!AI63+MES_EOD!AJ63</f>
        <v>5.86</v>
      </c>
      <c r="L63">
        <f>NDMC_EOD!AI63+NDMC_EOD!AJ63</f>
        <v>23</v>
      </c>
      <c r="M63">
        <f>TPDDL_EOD!AI63+TPDDL_EOD!AJ63</f>
        <v>69.61</v>
      </c>
      <c r="N63">
        <f t="shared" si="0"/>
        <v>256.01</v>
      </c>
      <c r="O63" s="112">
        <f t="shared" si="1"/>
        <v>-9.9999999999909051E-3</v>
      </c>
      <c r="P63">
        <v>99.936096246240382</v>
      </c>
      <c r="Q63">
        <v>57.597750087887192</v>
      </c>
      <c r="R63">
        <v>5.859771102691302</v>
      </c>
      <c r="S63">
        <v>22.999101597593846</v>
      </c>
      <c r="T63">
        <v>69.607280965587279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99.94</v>
      </c>
      <c r="J64">
        <f>BYPL_EOD!AI64+BYPL_EOD!AJ64</f>
        <v>57.6</v>
      </c>
      <c r="K64">
        <f>MES_EOD!AI64+MES_EOD!AJ64</f>
        <v>5.86</v>
      </c>
      <c r="L64">
        <f>NDMC_EOD!AI64+NDMC_EOD!AJ64</f>
        <v>23</v>
      </c>
      <c r="M64">
        <f>TPDDL_EOD!AI64+TPDDL_EOD!AJ64</f>
        <v>69.61</v>
      </c>
      <c r="N64">
        <f t="shared" si="0"/>
        <v>256.01</v>
      </c>
      <c r="O64" s="112">
        <f t="shared" si="1"/>
        <v>-9.9999999999909051E-3</v>
      </c>
      <c r="P64">
        <v>99.936096246240382</v>
      </c>
      <c r="Q64">
        <v>57.597750087887192</v>
      </c>
      <c r="R64">
        <v>5.859771102691302</v>
      </c>
      <c r="S64">
        <v>22.999101597593846</v>
      </c>
      <c r="T64">
        <v>69.607280965587279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99.94</v>
      </c>
      <c r="J65">
        <f>BYPL_EOD!AI65+BYPL_EOD!AJ65</f>
        <v>57.6</v>
      </c>
      <c r="K65">
        <f>MES_EOD!AI65+MES_EOD!AJ65</f>
        <v>5.86</v>
      </c>
      <c r="L65">
        <f>NDMC_EOD!AI65+NDMC_EOD!AJ65</f>
        <v>23</v>
      </c>
      <c r="M65">
        <f>TPDDL_EOD!AI65+TPDDL_EOD!AJ65</f>
        <v>69.61</v>
      </c>
      <c r="N65">
        <f t="shared" si="0"/>
        <v>256.01</v>
      </c>
      <c r="O65" s="112">
        <f t="shared" si="1"/>
        <v>-9.9999999999909051E-3</v>
      </c>
      <c r="P65">
        <v>99.936096246240382</v>
      </c>
      <c r="Q65">
        <v>57.597750087887192</v>
      </c>
      <c r="R65">
        <v>5.859771102691302</v>
      </c>
      <c r="S65">
        <v>22.999101597593846</v>
      </c>
      <c r="T65">
        <v>69.607280965587279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99.94</v>
      </c>
      <c r="J66">
        <f>BYPL_EOD!AI66+BYPL_EOD!AJ66</f>
        <v>57.6</v>
      </c>
      <c r="K66">
        <f>MES_EOD!AI66+MES_EOD!AJ66</f>
        <v>5.86</v>
      </c>
      <c r="L66">
        <f>NDMC_EOD!AI66+NDMC_EOD!AJ66</f>
        <v>23</v>
      </c>
      <c r="M66">
        <f>TPDDL_EOD!AI66+TPDDL_EOD!AJ66</f>
        <v>69.61</v>
      </c>
      <c r="N66">
        <f t="shared" si="0"/>
        <v>256.01</v>
      </c>
      <c r="O66" s="112">
        <f t="shared" si="1"/>
        <v>-9.9999999999909051E-3</v>
      </c>
      <c r="P66">
        <v>99.936096246240382</v>
      </c>
      <c r="Q66">
        <v>57.597750087887192</v>
      </c>
      <c r="R66">
        <v>5.859771102691302</v>
      </c>
      <c r="S66">
        <v>22.999101597593846</v>
      </c>
      <c r="T66">
        <v>69.607280965587279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99.94</v>
      </c>
      <c r="J67">
        <f>BYPL_EOD!AI67+BYPL_EOD!AJ67</f>
        <v>57.6</v>
      </c>
      <c r="K67">
        <f>MES_EOD!AI67+MES_EOD!AJ67</f>
        <v>5.86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256.01</v>
      </c>
      <c r="O67" s="112">
        <f t="shared" ref="O67:O98" si="8">G67-N67</f>
        <v>-9.9999999999909051E-3</v>
      </c>
      <c r="P67">
        <v>99.936096246240382</v>
      </c>
      <c r="Q67">
        <v>57.597750087887192</v>
      </c>
      <c r="R67">
        <v>5.859771102691302</v>
      </c>
      <c r="S67">
        <v>22.999101597593846</v>
      </c>
      <c r="T67">
        <v>69.607280965587279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99.94</v>
      </c>
      <c r="J68">
        <f>BYPL_EOD!AI68+BYPL_EOD!AJ68</f>
        <v>57.6</v>
      </c>
      <c r="K68">
        <f>MES_EOD!AI68+MES_EOD!AJ68</f>
        <v>5.86</v>
      </c>
      <c r="L68">
        <f>NDMC_EOD!AI68+NDMC_EOD!AJ68</f>
        <v>23</v>
      </c>
      <c r="M68">
        <f>TPDDL_EOD!AI68+TPDDL_EOD!AJ68</f>
        <v>69.61</v>
      </c>
      <c r="N68">
        <f t="shared" si="7"/>
        <v>256.01</v>
      </c>
      <c r="O68" s="112">
        <f t="shared" si="8"/>
        <v>-9.9999999999909051E-3</v>
      </c>
      <c r="P68">
        <v>99.936096246240382</v>
      </c>
      <c r="Q68">
        <v>57.597750087887192</v>
      </c>
      <c r="R68">
        <v>5.859771102691302</v>
      </c>
      <c r="S68">
        <v>22.999101597593846</v>
      </c>
      <c r="T68">
        <v>69.607280965587279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99.94</v>
      </c>
      <c r="J69">
        <f>BYPL_EOD!AI69+BYPL_EOD!AJ69</f>
        <v>57.6</v>
      </c>
      <c r="K69">
        <f>MES_EOD!AI69+MES_EOD!AJ69</f>
        <v>5.86</v>
      </c>
      <c r="L69">
        <f>NDMC_EOD!AI69+NDMC_EOD!AJ69</f>
        <v>23</v>
      </c>
      <c r="M69">
        <f>TPDDL_EOD!AI69+TPDDL_EOD!AJ69</f>
        <v>69.61</v>
      </c>
      <c r="N69">
        <f t="shared" si="7"/>
        <v>256.01</v>
      </c>
      <c r="O69" s="112">
        <f t="shared" si="8"/>
        <v>-9.9999999999909051E-3</v>
      </c>
      <c r="P69">
        <v>99.936096246240382</v>
      </c>
      <c r="Q69">
        <v>57.597750087887192</v>
      </c>
      <c r="R69">
        <v>5.859771102691302</v>
      </c>
      <c r="S69">
        <v>22.999101597593846</v>
      </c>
      <c r="T69">
        <v>69.607280965587279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99.94</v>
      </c>
      <c r="J70">
        <f>BYPL_EOD!AI70+BYPL_EOD!AJ70</f>
        <v>57.6</v>
      </c>
      <c r="K70">
        <f>MES_EOD!AI70+MES_EOD!AJ70</f>
        <v>5.86</v>
      </c>
      <c r="L70">
        <f>NDMC_EOD!AI70+NDMC_EOD!AJ70</f>
        <v>23</v>
      </c>
      <c r="M70">
        <f>TPDDL_EOD!AI70+TPDDL_EOD!AJ70</f>
        <v>69.61</v>
      </c>
      <c r="N70">
        <f t="shared" si="7"/>
        <v>256.01</v>
      </c>
      <c r="O70" s="112">
        <f t="shared" si="8"/>
        <v>-9.9999999999909051E-3</v>
      </c>
      <c r="P70">
        <v>99.936096246240382</v>
      </c>
      <c r="Q70">
        <v>57.597750087887192</v>
      </c>
      <c r="R70">
        <v>5.859771102691302</v>
      </c>
      <c r="S70">
        <v>22.999101597593846</v>
      </c>
      <c r="T70">
        <v>69.607280965587279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99.94</v>
      </c>
      <c r="J71">
        <f>BYPL_EOD!AI71+BYPL_EOD!AJ71</f>
        <v>57.6</v>
      </c>
      <c r="K71">
        <f>MES_EOD!AI71+MES_EOD!AJ71</f>
        <v>5.86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99.936096246240382</v>
      </c>
      <c r="Q71">
        <v>57.597750087887192</v>
      </c>
      <c r="R71">
        <v>5.859771102691302</v>
      </c>
      <c r="S71">
        <v>22.999101597593846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99.94</v>
      </c>
      <c r="J72">
        <f>BYPL_EOD!AI72+BYPL_EOD!AJ72</f>
        <v>57.6</v>
      </c>
      <c r="K72">
        <f>MES_EOD!AI72+MES_EOD!AJ72</f>
        <v>5.86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99.936096246240382</v>
      </c>
      <c r="Q72">
        <v>57.597750087887192</v>
      </c>
      <c r="R72">
        <v>5.859771102691302</v>
      </c>
      <c r="S72">
        <v>22.999101597593846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103.72</v>
      </c>
      <c r="J73">
        <f>BYPL_EOD!AI73+BYPL_EOD!AJ73</f>
        <v>57.6</v>
      </c>
      <c r="K73">
        <f>MES_EOD!AI73+MES_EOD!AJ73</f>
        <v>6.07</v>
      </c>
      <c r="L73">
        <f>NDMC_EOD!AI73+NDMC_EOD!AJ73</f>
        <v>19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103.72</v>
      </c>
      <c r="Q73">
        <v>57.6</v>
      </c>
      <c r="R73">
        <v>6.07</v>
      </c>
      <c r="S73">
        <v>19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103.72</v>
      </c>
      <c r="J74">
        <f>BYPL_EOD!AI74+BYPL_EOD!AJ74</f>
        <v>57.6</v>
      </c>
      <c r="K74">
        <f>MES_EOD!AI74+MES_EOD!AJ74</f>
        <v>6.07</v>
      </c>
      <c r="L74">
        <f>NDMC_EOD!AI74+NDMC_EOD!AJ74</f>
        <v>19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103.72</v>
      </c>
      <c r="Q74">
        <v>57.6</v>
      </c>
      <c r="R74">
        <v>6.07</v>
      </c>
      <c r="S74">
        <v>19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103.72</v>
      </c>
      <c r="J75">
        <f>BYPL_EOD!AI75+BYPL_EOD!AJ75</f>
        <v>57.6</v>
      </c>
      <c r="K75">
        <f>MES_EOD!AI75+MES_EOD!AJ75</f>
        <v>6.07</v>
      </c>
      <c r="L75">
        <f>NDMC_EOD!AI75+NDMC_EOD!AJ75</f>
        <v>19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103.72</v>
      </c>
      <c r="Q75">
        <v>57.6</v>
      </c>
      <c r="R75">
        <v>6.07</v>
      </c>
      <c r="S75">
        <v>19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103.72</v>
      </c>
      <c r="J76">
        <f>BYPL_EOD!AI76+BYPL_EOD!AJ76</f>
        <v>57.6</v>
      </c>
      <c r="K76">
        <f>MES_EOD!AI76+MES_EOD!AJ76</f>
        <v>6.07</v>
      </c>
      <c r="L76">
        <f>NDMC_EOD!AI76+NDMC_EOD!AJ76</f>
        <v>19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103.72</v>
      </c>
      <c r="Q76">
        <v>57.6</v>
      </c>
      <c r="R76">
        <v>6.07</v>
      </c>
      <c r="S76">
        <v>19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103.72</v>
      </c>
      <c r="J77">
        <f>BYPL_EOD!AI77+BYPL_EOD!AJ77</f>
        <v>57.6</v>
      </c>
      <c r="K77">
        <f>MES_EOD!AI77+MES_EOD!AJ77</f>
        <v>6.07</v>
      </c>
      <c r="L77">
        <f>NDMC_EOD!AI77+NDMC_EOD!AJ77</f>
        <v>19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103.72</v>
      </c>
      <c r="Q77">
        <v>57.6</v>
      </c>
      <c r="R77">
        <v>6.07</v>
      </c>
      <c r="S77">
        <v>19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103.72</v>
      </c>
      <c r="J78">
        <f>BYPL_EOD!AI78+BYPL_EOD!AJ78</f>
        <v>57.6</v>
      </c>
      <c r="K78">
        <f>MES_EOD!AI78+MES_EOD!AJ78</f>
        <v>6.07</v>
      </c>
      <c r="L78">
        <f>NDMC_EOD!AI78+NDMC_EOD!AJ78</f>
        <v>19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103.72</v>
      </c>
      <c r="Q78">
        <v>57.6</v>
      </c>
      <c r="R78">
        <v>6.07</v>
      </c>
      <c r="S78">
        <v>19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103.72</v>
      </c>
      <c r="J79">
        <f>BYPL_EOD!AI79+BYPL_EOD!AJ79</f>
        <v>57.6</v>
      </c>
      <c r="K79">
        <f>MES_EOD!AI79+MES_EOD!AJ79</f>
        <v>6.07</v>
      </c>
      <c r="L79">
        <f>NDMC_EOD!AI79+NDMC_EOD!AJ79</f>
        <v>19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103.72</v>
      </c>
      <c r="Q79">
        <v>57.6</v>
      </c>
      <c r="R79">
        <v>6.07</v>
      </c>
      <c r="S79">
        <v>19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103.72</v>
      </c>
      <c r="J80">
        <f>BYPL_EOD!AI80+BYPL_EOD!AJ80</f>
        <v>57.6</v>
      </c>
      <c r="K80">
        <f>MES_EOD!AI80+MES_EOD!AJ80</f>
        <v>6.07</v>
      </c>
      <c r="L80">
        <f>NDMC_EOD!AI80+NDMC_EOD!AJ80</f>
        <v>19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103.72</v>
      </c>
      <c r="Q80">
        <v>57.6</v>
      </c>
      <c r="R80">
        <v>6.07</v>
      </c>
      <c r="S80">
        <v>19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103.72</v>
      </c>
      <c r="J81">
        <f>BYPL_EOD!AI81+BYPL_EOD!AJ81</f>
        <v>57.6</v>
      </c>
      <c r="K81">
        <f>MES_EOD!AI81+MES_EOD!AJ81</f>
        <v>6.07</v>
      </c>
      <c r="L81">
        <f>NDMC_EOD!AI81+NDMC_EOD!AJ81</f>
        <v>19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103.72</v>
      </c>
      <c r="Q81">
        <v>57.6</v>
      </c>
      <c r="R81">
        <v>6.07</v>
      </c>
      <c r="S81">
        <v>19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103.72</v>
      </c>
      <c r="J82">
        <f>BYPL_EOD!AI82+BYPL_EOD!AJ82</f>
        <v>57.6</v>
      </c>
      <c r="K82">
        <f>MES_EOD!AI82+MES_EOD!AJ82</f>
        <v>6.07</v>
      </c>
      <c r="L82">
        <f>NDMC_EOD!AI82+NDMC_EOD!AJ82</f>
        <v>19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103.72</v>
      </c>
      <c r="Q82">
        <v>57.6</v>
      </c>
      <c r="R82">
        <v>6.07</v>
      </c>
      <c r="S82">
        <v>19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103.72</v>
      </c>
      <c r="J83">
        <f>BYPL_EOD!AI83+BYPL_EOD!AJ83</f>
        <v>57.6</v>
      </c>
      <c r="K83">
        <f>MES_EOD!AI83+MES_EOD!AJ83</f>
        <v>6.07</v>
      </c>
      <c r="L83">
        <f>NDMC_EOD!AI83+NDMC_EOD!AJ83</f>
        <v>19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103.72</v>
      </c>
      <c r="Q83">
        <v>57.6</v>
      </c>
      <c r="R83">
        <v>6.07</v>
      </c>
      <c r="S83">
        <v>19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103.72</v>
      </c>
      <c r="J84">
        <f>BYPL_EOD!AI84+BYPL_EOD!AJ84</f>
        <v>57.6</v>
      </c>
      <c r="K84">
        <f>MES_EOD!AI84+MES_EOD!AJ84</f>
        <v>6.07</v>
      </c>
      <c r="L84">
        <f>NDMC_EOD!AI84+NDMC_EOD!AJ84</f>
        <v>19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103.72</v>
      </c>
      <c r="Q84">
        <v>57.6</v>
      </c>
      <c r="R84">
        <v>6.07</v>
      </c>
      <c r="S84">
        <v>19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103.72</v>
      </c>
      <c r="J85">
        <f>BYPL_EOD!AI85+BYPL_EOD!AJ85</f>
        <v>57.6</v>
      </c>
      <c r="K85">
        <f>MES_EOD!AI85+MES_EOD!AJ85</f>
        <v>6.07</v>
      </c>
      <c r="L85">
        <f>NDMC_EOD!AI85+NDMC_EOD!AJ85</f>
        <v>19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103.72</v>
      </c>
      <c r="Q85">
        <v>57.6</v>
      </c>
      <c r="R85">
        <v>6.07</v>
      </c>
      <c r="S85">
        <v>19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103.72</v>
      </c>
      <c r="J86">
        <f>BYPL_EOD!AI86+BYPL_EOD!AJ86</f>
        <v>57.6</v>
      </c>
      <c r="K86">
        <f>MES_EOD!AI86+MES_EOD!AJ86</f>
        <v>6.07</v>
      </c>
      <c r="L86">
        <f>NDMC_EOD!AI86+NDMC_EOD!AJ86</f>
        <v>19</v>
      </c>
      <c r="M86">
        <f>TPDDL_EOD!AI86+TPDDL_EOD!AJ86</f>
        <v>69.61</v>
      </c>
      <c r="N86">
        <f t="shared" si="7"/>
        <v>256</v>
      </c>
      <c r="O86" s="112">
        <f t="shared" si="8"/>
        <v>0</v>
      </c>
      <c r="P86">
        <v>103.72</v>
      </c>
      <c r="Q86">
        <v>57.6</v>
      </c>
      <c r="R86">
        <v>6.07</v>
      </c>
      <c r="S86">
        <v>19</v>
      </c>
      <c r="T86">
        <v>69.61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103.72</v>
      </c>
      <c r="J87">
        <f>BYPL_EOD!AI87+BYPL_EOD!AJ87</f>
        <v>57.6</v>
      </c>
      <c r="K87">
        <f>MES_EOD!AI87+MES_EOD!AJ87</f>
        <v>6.07</v>
      </c>
      <c r="L87">
        <f>NDMC_EOD!AI87+NDMC_EOD!AJ87</f>
        <v>19</v>
      </c>
      <c r="M87">
        <f>TPDDL_EOD!AI87+TPDDL_EOD!AJ87</f>
        <v>69.61</v>
      </c>
      <c r="N87">
        <f t="shared" si="7"/>
        <v>256</v>
      </c>
      <c r="O87" s="112">
        <f t="shared" si="8"/>
        <v>0</v>
      </c>
      <c r="P87">
        <v>103.72</v>
      </c>
      <c r="Q87">
        <v>57.6</v>
      </c>
      <c r="R87">
        <v>6.07</v>
      </c>
      <c r="S87">
        <v>19</v>
      </c>
      <c r="T87">
        <v>69.61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103.72</v>
      </c>
      <c r="J88">
        <f>BYPL_EOD!AI88+BYPL_EOD!AJ88</f>
        <v>57.6</v>
      </c>
      <c r="K88">
        <f>MES_EOD!AI88+MES_EOD!AJ88</f>
        <v>6.07</v>
      </c>
      <c r="L88">
        <f>NDMC_EOD!AI88+NDMC_EOD!AJ88</f>
        <v>19</v>
      </c>
      <c r="M88">
        <f>TPDDL_EOD!AI88+TPDDL_EOD!AJ88</f>
        <v>69.61</v>
      </c>
      <c r="N88">
        <f t="shared" si="7"/>
        <v>256</v>
      </c>
      <c r="O88" s="112">
        <f t="shared" si="8"/>
        <v>0</v>
      </c>
      <c r="P88">
        <v>103.72</v>
      </c>
      <c r="Q88">
        <v>57.6</v>
      </c>
      <c r="R88">
        <v>6.07</v>
      </c>
      <c r="S88">
        <v>19</v>
      </c>
      <c r="T88">
        <v>69.61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103.72</v>
      </c>
      <c r="J89">
        <f>BYPL_EOD!AI89+BYPL_EOD!AJ89</f>
        <v>57.6</v>
      </c>
      <c r="K89">
        <f>MES_EOD!AI89+MES_EOD!AJ89</f>
        <v>6.07</v>
      </c>
      <c r="L89">
        <f>NDMC_EOD!AI89+NDMC_EOD!AJ89</f>
        <v>19</v>
      </c>
      <c r="M89">
        <f>TPDDL_EOD!AI89+TPDDL_EOD!AJ89</f>
        <v>69.61</v>
      </c>
      <c r="N89">
        <f t="shared" si="7"/>
        <v>256</v>
      </c>
      <c r="O89" s="112">
        <f t="shared" si="8"/>
        <v>0</v>
      </c>
      <c r="P89">
        <v>103.72</v>
      </c>
      <c r="Q89">
        <v>57.6</v>
      </c>
      <c r="R89">
        <v>6.07</v>
      </c>
      <c r="S89">
        <v>19</v>
      </c>
      <c r="T89">
        <v>69.61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103.72</v>
      </c>
      <c r="J90">
        <f>BYPL_EOD!AI90+BYPL_EOD!AJ90</f>
        <v>57.6</v>
      </c>
      <c r="K90">
        <f>MES_EOD!AI90+MES_EOD!AJ90</f>
        <v>6.07</v>
      </c>
      <c r="L90">
        <f>NDMC_EOD!AI90+NDMC_EOD!AJ90</f>
        <v>19</v>
      </c>
      <c r="M90">
        <f>TPDDL_EOD!AI90+TPDDL_EOD!AJ90</f>
        <v>69.61</v>
      </c>
      <c r="N90">
        <f t="shared" si="7"/>
        <v>256</v>
      </c>
      <c r="O90" s="112">
        <f t="shared" si="8"/>
        <v>0</v>
      </c>
      <c r="P90">
        <v>103.72</v>
      </c>
      <c r="Q90">
        <v>57.6</v>
      </c>
      <c r="R90">
        <v>6.07</v>
      </c>
      <c r="S90">
        <v>19</v>
      </c>
      <c r="T90">
        <v>69.61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103.72</v>
      </c>
      <c r="J91">
        <f>BYPL_EOD!AI91+BYPL_EOD!AJ91</f>
        <v>57.6</v>
      </c>
      <c r="K91">
        <f>MES_EOD!AI91+MES_EOD!AJ91</f>
        <v>6.07</v>
      </c>
      <c r="L91">
        <f>NDMC_EOD!AI91+NDMC_EOD!AJ91</f>
        <v>19</v>
      </c>
      <c r="M91">
        <f>TPDDL_EOD!AI91+TPDDL_EOD!AJ91</f>
        <v>69.61</v>
      </c>
      <c r="N91">
        <f t="shared" si="7"/>
        <v>256</v>
      </c>
      <c r="O91" s="112">
        <f t="shared" si="8"/>
        <v>0</v>
      </c>
      <c r="P91">
        <v>103.72</v>
      </c>
      <c r="Q91">
        <v>57.6</v>
      </c>
      <c r="R91">
        <v>6.07</v>
      </c>
      <c r="S91">
        <v>19</v>
      </c>
      <c r="T91">
        <v>69.61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103.72</v>
      </c>
      <c r="J92">
        <f>BYPL_EOD!AI92+BYPL_EOD!AJ92</f>
        <v>57.6</v>
      </c>
      <c r="K92">
        <f>MES_EOD!AI92+MES_EOD!AJ92</f>
        <v>6.07</v>
      </c>
      <c r="L92">
        <f>NDMC_EOD!AI92+NDMC_EOD!AJ92</f>
        <v>19</v>
      </c>
      <c r="M92">
        <f>TPDDL_EOD!AI92+TPDDL_EOD!AJ92</f>
        <v>69.61</v>
      </c>
      <c r="N92">
        <f t="shared" si="7"/>
        <v>256</v>
      </c>
      <c r="O92" s="112">
        <f t="shared" si="8"/>
        <v>0</v>
      </c>
      <c r="P92">
        <v>103.72</v>
      </c>
      <c r="Q92">
        <v>57.6</v>
      </c>
      <c r="R92">
        <v>6.07</v>
      </c>
      <c r="S92">
        <v>19</v>
      </c>
      <c r="T92">
        <v>69.61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103.72</v>
      </c>
      <c r="J93">
        <f>BYPL_EOD!AI93+BYPL_EOD!AJ93</f>
        <v>57.6</v>
      </c>
      <c r="K93">
        <f>MES_EOD!AI93+MES_EOD!AJ93</f>
        <v>6.07</v>
      </c>
      <c r="L93">
        <f>NDMC_EOD!AI93+NDMC_EOD!AJ93</f>
        <v>19</v>
      </c>
      <c r="M93">
        <f>TPDDL_EOD!AI93+TPDDL_EOD!AJ93</f>
        <v>69.61</v>
      </c>
      <c r="N93">
        <f t="shared" si="7"/>
        <v>256</v>
      </c>
      <c r="O93" s="112">
        <f t="shared" si="8"/>
        <v>0</v>
      </c>
      <c r="P93">
        <v>103.72</v>
      </c>
      <c r="Q93">
        <v>57.6</v>
      </c>
      <c r="R93">
        <v>6.07</v>
      </c>
      <c r="S93">
        <v>19</v>
      </c>
      <c r="T93">
        <v>69.61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103.72</v>
      </c>
      <c r="J94">
        <f>BYPL_EOD!AI94+BYPL_EOD!AJ94</f>
        <v>57.6</v>
      </c>
      <c r="K94">
        <f>MES_EOD!AI94+MES_EOD!AJ94</f>
        <v>6.07</v>
      </c>
      <c r="L94">
        <f>NDMC_EOD!AI94+NDMC_EOD!AJ94</f>
        <v>19</v>
      </c>
      <c r="M94">
        <f>TPDDL_EOD!AI94+TPDDL_EOD!AJ94</f>
        <v>69.61</v>
      </c>
      <c r="N94">
        <f t="shared" si="7"/>
        <v>256</v>
      </c>
      <c r="O94" s="112">
        <f t="shared" si="8"/>
        <v>0</v>
      </c>
      <c r="P94">
        <v>103.72</v>
      </c>
      <c r="Q94">
        <v>57.6</v>
      </c>
      <c r="R94">
        <v>6.07</v>
      </c>
      <c r="S94">
        <v>19</v>
      </c>
      <c r="T94">
        <v>69.61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103.72</v>
      </c>
      <c r="J95">
        <f>BYPL_EOD!AI95+BYPL_EOD!AJ95</f>
        <v>57.6</v>
      </c>
      <c r="K95">
        <f>MES_EOD!AI95+MES_EOD!AJ95</f>
        <v>6.07</v>
      </c>
      <c r="L95">
        <f>NDMC_EOD!AI95+NDMC_EOD!AJ95</f>
        <v>19</v>
      </c>
      <c r="M95">
        <f>TPDDL_EOD!AI95+TPDDL_EOD!AJ95</f>
        <v>69.61</v>
      </c>
      <c r="N95">
        <f t="shared" si="7"/>
        <v>256</v>
      </c>
      <c r="O95" s="112">
        <f t="shared" si="8"/>
        <v>0</v>
      </c>
      <c r="P95">
        <v>103.72</v>
      </c>
      <c r="Q95">
        <v>57.6</v>
      </c>
      <c r="R95">
        <v>6.07</v>
      </c>
      <c r="S95">
        <v>19</v>
      </c>
      <c r="T95">
        <v>69.61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103.72</v>
      </c>
      <c r="J96">
        <f>BYPL_EOD!AI96+BYPL_EOD!AJ96</f>
        <v>57.6</v>
      </c>
      <c r="K96">
        <f>MES_EOD!AI96+MES_EOD!AJ96</f>
        <v>6.07</v>
      </c>
      <c r="L96">
        <f>NDMC_EOD!AI96+NDMC_EOD!AJ96</f>
        <v>19</v>
      </c>
      <c r="M96">
        <f>TPDDL_EOD!AI96+TPDDL_EOD!AJ96</f>
        <v>69.61</v>
      </c>
      <c r="N96">
        <f t="shared" si="7"/>
        <v>256</v>
      </c>
      <c r="O96" s="112">
        <f t="shared" si="8"/>
        <v>0</v>
      </c>
      <c r="P96">
        <v>103.72</v>
      </c>
      <c r="Q96">
        <v>57.6</v>
      </c>
      <c r="R96">
        <v>6.07</v>
      </c>
      <c r="S96">
        <v>19</v>
      </c>
      <c r="T96">
        <v>69.61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103.72</v>
      </c>
      <c r="J97">
        <f>BYPL_EOD!AI97+BYPL_EOD!AJ97</f>
        <v>57.6</v>
      </c>
      <c r="K97">
        <f>MES_EOD!AI97+MES_EOD!AJ97</f>
        <v>6.07</v>
      </c>
      <c r="L97">
        <f>NDMC_EOD!AI97+NDMC_EOD!AJ97</f>
        <v>19</v>
      </c>
      <c r="M97">
        <f>TPDDL_EOD!AI97+TPDDL_EOD!AJ97</f>
        <v>69.61</v>
      </c>
      <c r="N97">
        <f t="shared" si="7"/>
        <v>256</v>
      </c>
      <c r="O97" s="112">
        <f t="shared" si="8"/>
        <v>0</v>
      </c>
      <c r="P97">
        <v>103.72</v>
      </c>
      <c r="Q97">
        <v>57.6</v>
      </c>
      <c r="R97">
        <v>6.07</v>
      </c>
      <c r="S97">
        <v>19</v>
      </c>
      <c r="T97">
        <v>69.61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103.72</v>
      </c>
      <c r="J98">
        <f>BYPL_EOD!AI98+BYPL_EOD!AJ98</f>
        <v>57.6</v>
      </c>
      <c r="K98">
        <f>MES_EOD!AI98+MES_EOD!AJ98</f>
        <v>6.07</v>
      </c>
      <c r="L98">
        <f>NDMC_EOD!AI98+NDMC_EOD!AJ98</f>
        <v>19</v>
      </c>
      <c r="M98">
        <f>TPDDL_EOD!AI98+TPDDL_EOD!AJ98</f>
        <v>69.61</v>
      </c>
      <c r="N98">
        <f t="shared" si="7"/>
        <v>256</v>
      </c>
      <c r="O98" s="112">
        <f t="shared" si="8"/>
        <v>0</v>
      </c>
      <c r="P98">
        <v>103.72</v>
      </c>
      <c r="Q98">
        <v>57.6</v>
      </c>
      <c r="R98">
        <v>6.07</v>
      </c>
      <c r="S98">
        <v>19</v>
      </c>
      <c r="T98">
        <v>69.61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6.1440000000000001</v>
      </c>
      <c r="E99" s="114">
        <f t="shared" si="14"/>
        <v>0</v>
      </c>
      <c r="F99" s="114">
        <f t="shared" si="14"/>
        <v>6.1440000000000001</v>
      </c>
      <c r="G99" s="114">
        <f t="shared" si="14"/>
        <v>6.1440000000000001</v>
      </c>
      <c r="H99" s="114"/>
      <c r="I99" s="114">
        <f t="shared" si="14"/>
        <v>2.4614624999999952</v>
      </c>
      <c r="J99" s="114">
        <f t="shared" si="14"/>
        <v>1.382400000000001</v>
      </c>
      <c r="K99" s="114">
        <f t="shared" si="14"/>
        <v>0.14362750000000016</v>
      </c>
      <c r="L99" s="114">
        <f t="shared" si="14"/>
        <v>0.48599999999999999</v>
      </c>
      <c r="M99" s="114">
        <f t="shared" si="14"/>
        <v>1.6706399999999977</v>
      </c>
      <c r="N99" s="114">
        <f t="shared" si="14"/>
        <v>6.1441299999999988</v>
      </c>
      <c r="O99" s="114">
        <f t="shared" si="14"/>
        <v>-1.2999999999988176E-4</v>
      </c>
      <c r="P99" s="114">
        <f t="shared" si="14"/>
        <v>2.4614106520253105</v>
      </c>
      <c r="Q99" s="114">
        <f t="shared" si="14"/>
        <v>1.3823707511425345</v>
      </c>
      <c r="R99" s="114">
        <f t="shared" si="14"/>
        <v>0.14362452980352333</v>
      </c>
      <c r="S99" s="114">
        <f t="shared" si="14"/>
        <v>0.48598941447599708</v>
      </c>
      <c r="T99" s="114">
        <f t="shared" si="14"/>
        <v>1.6706046525526317</v>
      </c>
      <c r="U99" s="114">
        <f t="shared" si="14"/>
        <v>6.1440000000000001</v>
      </c>
      <c r="V99" s="114">
        <f t="shared" si="10"/>
        <v>0</v>
      </c>
      <c r="Y99" s="114">
        <f>SUM(Y3:Y98)/4000</f>
        <v>0.76800000000000002</v>
      </c>
      <c r="Z99" s="114">
        <f t="shared" ref="Z99:AD99" si="15">SUM(Z3:Z98)/4000</f>
        <v>0.76800000000000002</v>
      </c>
      <c r="AA99" s="114">
        <f t="shared" si="15"/>
        <v>0.76800000000000002</v>
      </c>
      <c r="AB99" s="114">
        <f t="shared" si="15"/>
        <v>0.76800000000000002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620</v>
      </c>
      <c r="E3">
        <f>BAWANA!AQ3</f>
        <v>0</v>
      </c>
      <c r="F3">
        <f>(B3+C3)*0.8</f>
        <v>784</v>
      </c>
      <c r="G3">
        <f>(D3+E3)</f>
        <v>620</v>
      </c>
      <c r="H3" s="112"/>
      <c r="I3">
        <f>BRPL_EOD!AM3+BRPL_EOD!AN3</f>
        <v>400.47</v>
      </c>
      <c r="J3">
        <f>BYPL_EOD!AM3+BYPL_EOD!AN3</f>
        <v>149.68</v>
      </c>
      <c r="K3">
        <f>MES_EOD!AM3+MES_EOD!AN3</f>
        <v>0</v>
      </c>
      <c r="L3">
        <f>NDMC_EOD!AM3+NDMC_EOD!AN3</f>
        <v>0</v>
      </c>
      <c r="M3">
        <f>TPDDL_EOD!AM3+TPDDL_EOD!AN3</f>
        <v>69.849999999999994</v>
      </c>
      <c r="N3">
        <f t="shared" ref="N3:N66" si="0">SUM(I3:M3)</f>
        <v>620.00000000000011</v>
      </c>
      <c r="O3" s="112">
        <f t="shared" ref="O3:O66" si="1">G3-N3</f>
        <v>0</v>
      </c>
      <c r="P3">
        <v>400.46999999999997</v>
      </c>
      <c r="Q3">
        <v>149.67999999999998</v>
      </c>
      <c r="R3">
        <v>0</v>
      </c>
      <c r="S3">
        <v>0</v>
      </c>
      <c r="T3">
        <v>69.84999999999998</v>
      </c>
      <c r="U3" s="114">
        <f t="shared" ref="U3:U66" si="2">SUM(P3:T3)</f>
        <v>620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620</v>
      </c>
      <c r="E4">
        <f>BAWANA!AQ4</f>
        <v>0</v>
      </c>
      <c r="F4">
        <f t="shared" ref="F4:F67" si="4">(B4+C4)*0.8</f>
        <v>784</v>
      </c>
      <c r="G4">
        <f t="shared" ref="G4:G67" si="5">(D4+E4)</f>
        <v>620</v>
      </c>
      <c r="H4" s="112"/>
      <c r="I4">
        <f>BRPL_EOD!AM4+BRPL_EOD!AN4</f>
        <v>400.47</v>
      </c>
      <c r="J4">
        <f>BYPL_EOD!AM4+BYPL_EOD!AN4</f>
        <v>149.68</v>
      </c>
      <c r="K4">
        <f>MES_EOD!AM4+MES_EOD!AN4</f>
        <v>0</v>
      </c>
      <c r="L4">
        <f>NDMC_EOD!AM4+NDMC_EOD!AN4</f>
        <v>0</v>
      </c>
      <c r="M4">
        <f>TPDDL_EOD!AM4+TPDDL_EOD!AN4</f>
        <v>69.849999999999994</v>
      </c>
      <c r="N4">
        <f t="shared" si="0"/>
        <v>620.00000000000011</v>
      </c>
      <c r="O4" s="112">
        <f t="shared" si="1"/>
        <v>0</v>
      </c>
      <c r="P4">
        <v>400.46999999999997</v>
      </c>
      <c r="Q4">
        <v>149.67999999999998</v>
      </c>
      <c r="R4">
        <v>0</v>
      </c>
      <c r="S4">
        <v>0</v>
      </c>
      <c r="T4">
        <v>69.84999999999998</v>
      </c>
      <c r="U4" s="114">
        <f t="shared" si="2"/>
        <v>620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620</v>
      </c>
      <c r="E5">
        <f>BAWANA!AQ5</f>
        <v>0</v>
      </c>
      <c r="F5">
        <f t="shared" si="4"/>
        <v>784</v>
      </c>
      <c r="G5">
        <f t="shared" si="5"/>
        <v>620</v>
      </c>
      <c r="H5" s="112"/>
      <c r="I5">
        <f>BRPL_EOD!AM5+BRPL_EOD!AN5</f>
        <v>400.47</v>
      </c>
      <c r="J5">
        <f>BYPL_EOD!AM5+BYPL_EOD!AN5</f>
        <v>149.68</v>
      </c>
      <c r="K5">
        <f>MES_EOD!AM5+MES_EOD!AN5</f>
        <v>0</v>
      </c>
      <c r="L5">
        <f>NDMC_EOD!AM5+NDMC_EOD!AN5</f>
        <v>0</v>
      </c>
      <c r="M5">
        <f>TPDDL_EOD!AM5+TPDDL_EOD!AN5</f>
        <v>69.849999999999994</v>
      </c>
      <c r="N5">
        <f t="shared" si="0"/>
        <v>620.00000000000011</v>
      </c>
      <c r="O5" s="112">
        <f t="shared" si="1"/>
        <v>0</v>
      </c>
      <c r="P5">
        <v>400.46999999999997</v>
      </c>
      <c r="Q5">
        <v>149.67999999999998</v>
      </c>
      <c r="R5">
        <v>0</v>
      </c>
      <c r="S5">
        <v>0</v>
      </c>
      <c r="T5">
        <v>69.84999999999998</v>
      </c>
      <c r="U5" s="114">
        <f t="shared" si="2"/>
        <v>620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620</v>
      </c>
      <c r="E6">
        <f>BAWANA!AQ6</f>
        <v>0</v>
      </c>
      <c r="F6">
        <f t="shared" si="4"/>
        <v>784</v>
      </c>
      <c r="G6">
        <f t="shared" si="5"/>
        <v>620</v>
      </c>
      <c r="H6" s="112"/>
      <c r="I6">
        <f>BRPL_EOD!AM6+BRPL_EOD!AN6</f>
        <v>400.47</v>
      </c>
      <c r="J6">
        <f>BYPL_EOD!AM6+BYPL_EOD!AN6</f>
        <v>149.68</v>
      </c>
      <c r="K6">
        <f>MES_EOD!AM6+MES_EOD!AN6</f>
        <v>0</v>
      </c>
      <c r="L6">
        <f>NDMC_EOD!AM6+NDMC_EOD!AN6</f>
        <v>0</v>
      </c>
      <c r="M6">
        <f>TPDDL_EOD!AM6+TPDDL_EOD!AN6</f>
        <v>69.849999999999994</v>
      </c>
      <c r="N6">
        <f t="shared" si="0"/>
        <v>620.00000000000011</v>
      </c>
      <c r="O6" s="112">
        <f t="shared" si="1"/>
        <v>0</v>
      </c>
      <c r="P6">
        <v>400.46999999999997</v>
      </c>
      <c r="Q6">
        <v>149.67999999999998</v>
      </c>
      <c r="R6">
        <v>0</v>
      </c>
      <c r="S6">
        <v>0</v>
      </c>
      <c r="T6">
        <v>69.84999999999998</v>
      </c>
      <c r="U6" s="114">
        <f t="shared" si="2"/>
        <v>620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620</v>
      </c>
      <c r="E7">
        <f>BAWANA!AQ7</f>
        <v>0</v>
      </c>
      <c r="F7">
        <f t="shared" si="4"/>
        <v>784</v>
      </c>
      <c r="G7">
        <f t="shared" si="5"/>
        <v>620</v>
      </c>
      <c r="H7" s="112"/>
      <c r="I7">
        <f>BRPL_EOD!AM7+BRPL_EOD!AN7</f>
        <v>400.47</v>
      </c>
      <c r="J7">
        <f>BYPL_EOD!AM7+BYPL_EOD!AN7</f>
        <v>149.68</v>
      </c>
      <c r="K7">
        <f>MES_EOD!AM7+MES_EOD!AN7</f>
        <v>0</v>
      </c>
      <c r="L7">
        <f>NDMC_EOD!AM7+NDMC_EOD!AN7</f>
        <v>0</v>
      </c>
      <c r="M7">
        <f>TPDDL_EOD!AM7+TPDDL_EOD!AN7</f>
        <v>69.849999999999994</v>
      </c>
      <c r="N7">
        <f t="shared" si="0"/>
        <v>620.00000000000011</v>
      </c>
      <c r="O7" s="112">
        <f t="shared" si="1"/>
        <v>0</v>
      </c>
      <c r="P7">
        <v>400.46999999999997</v>
      </c>
      <c r="Q7">
        <v>149.67999999999998</v>
      </c>
      <c r="R7">
        <v>0</v>
      </c>
      <c r="S7">
        <v>0</v>
      </c>
      <c r="T7">
        <v>69.84999999999998</v>
      </c>
      <c r="U7" s="114">
        <f t="shared" si="2"/>
        <v>620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620</v>
      </c>
      <c r="E8">
        <f>BAWANA!AQ8</f>
        <v>0</v>
      </c>
      <c r="F8">
        <f t="shared" si="4"/>
        <v>784</v>
      </c>
      <c r="G8">
        <f t="shared" si="5"/>
        <v>620</v>
      </c>
      <c r="H8" s="112"/>
      <c r="I8">
        <f>BRPL_EOD!AM8+BRPL_EOD!AN8</f>
        <v>400.47</v>
      </c>
      <c r="J8">
        <f>BYPL_EOD!AM8+BYPL_EOD!AN8</f>
        <v>149.68</v>
      </c>
      <c r="K8">
        <f>MES_EOD!AM8+MES_EOD!AN8</f>
        <v>0</v>
      </c>
      <c r="L8">
        <f>NDMC_EOD!AM8+NDMC_EOD!AN8</f>
        <v>0</v>
      </c>
      <c r="M8">
        <f>TPDDL_EOD!AM8+TPDDL_EOD!AN8</f>
        <v>69.849999999999994</v>
      </c>
      <c r="N8">
        <f t="shared" si="0"/>
        <v>620.00000000000011</v>
      </c>
      <c r="O8" s="112">
        <f t="shared" si="1"/>
        <v>0</v>
      </c>
      <c r="P8">
        <v>400.46999999999997</v>
      </c>
      <c r="Q8">
        <v>149.67999999999998</v>
      </c>
      <c r="R8">
        <v>0</v>
      </c>
      <c r="S8">
        <v>0</v>
      </c>
      <c r="T8">
        <v>69.84999999999998</v>
      </c>
      <c r="U8" s="114">
        <f t="shared" si="2"/>
        <v>620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620</v>
      </c>
      <c r="E9">
        <f>BAWANA!AQ9</f>
        <v>0</v>
      </c>
      <c r="F9">
        <f t="shared" si="4"/>
        <v>784</v>
      </c>
      <c r="G9">
        <f t="shared" si="5"/>
        <v>620</v>
      </c>
      <c r="H9" s="112"/>
      <c r="I9">
        <f>BRPL_EOD!AM9+BRPL_EOD!AN9</f>
        <v>400.47</v>
      </c>
      <c r="J9">
        <f>BYPL_EOD!AM9+BYPL_EOD!AN9</f>
        <v>149.68</v>
      </c>
      <c r="K9">
        <f>MES_EOD!AM9+MES_EOD!AN9</f>
        <v>0</v>
      </c>
      <c r="L9">
        <f>NDMC_EOD!AM9+NDMC_EOD!AN9</f>
        <v>0</v>
      </c>
      <c r="M9">
        <f>TPDDL_EOD!AM9+TPDDL_EOD!AN9</f>
        <v>69.849999999999994</v>
      </c>
      <c r="N9">
        <f t="shared" si="0"/>
        <v>620.00000000000011</v>
      </c>
      <c r="O9" s="112">
        <f t="shared" si="1"/>
        <v>0</v>
      </c>
      <c r="P9">
        <v>400.46999999999997</v>
      </c>
      <c r="Q9">
        <v>149.67999999999998</v>
      </c>
      <c r="R9">
        <v>0</v>
      </c>
      <c r="S9">
        <v>0</v>
      </c>
      <c r="T9">
        <v>69.84999999999998</v>
      </c>
      <c r="U9" s="114">
        <f t="shared" si="2"/>
        <v>620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571.32000000000005</v>
      </c>
      <c r="E10">
        <f>BAWANA!AQ10</f>
        <v>0</v>
      </c>
      <c r="F10">
        <f t="shared" si="4"/>
        <v>784</v>
      </c>
      <c r="G10">
        <f t="shared" si="5"/>
        <v>571.32000000000005</v>
      </c>
      <c r="H10" s="112"/>
      <c r="I10">
        <f>BRPL_EOD!AM10+BRPL_EOD!AN10</f>
        <v>401.32</v>
      </c>
      <c r="J10">
        <f>BYPL_EOD!AM10+BYPL_EOD!AN10</f>
        <v>100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571.31999999999994</v>
      </c>
      <c r="O10" s="112">
        <f t="shared" si="1"/>
        <v>0</v>
      </c>
      <c r="P10">
        <v>401.32000000000005</v>
      </c>
      <c r="Q10">
        <v>100.00000000000001</v>
      </c>
      <c r="R10">
        <v>0</v>
      </c>
      <c r="S10">
        <v>0</v>
      </c>
      <c r="T10">
        <v>70.000000000000014</v>
      </c>
      <c r="U10" s="114">
        <f t="shared" si="2"/>
        <v>571.32000000000005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571.32000000000005</v>
      </c>
      <c r="E11">
        <f>BAWANA!AQ11</f>
        <v>0</v>
      </c>
      <c r="F11">
        <f t="shared" si="4"/>
        <v>784</v>
      </c>
      <c r="G11">
        <f t="shared" si="5"/>
        <v>571.32000000000005</v>
      </c>
      <c r="H11" s="112"/>
      <c r="I11">
        <f>BRPL_EOD!AM11+BRPL_EOD!AN11</f>
        <v>401.32</v>
      </c>
      <c r="J11">
        <f>BYPL_EOD!AM11+BYPL_EOD!AN11</f>
        <v>100</v>
      </c>
      <c r="K11">
        <f>MES_EOD!AM11+MES_EOD!AN11</f>
        <v>0</v>
      </c>
      <c r="L11">
        <f>NDMC_EOD!AM11+NDMC_EOD!AN11</f>
        <v>0</v>
      </c>
      <c r="M11">
        <f>TPDDL_EOD!AM11+TPDDL_EOD!AN11</f>
        <v>70</v>
      </c>
      <c r="N11">
        <f t="shared" si="0"/>
        <v>571.31999999999994</v>
      </c>
      <c r="O11" s="112">
        <f t="shared" si="1"/>
        <v>0</v>
      </c>
      <c r="P11">
        <v>401.32000000000005</v>
      </c>
      <c r="Q11">
        <v>100.00000000000001</v>
      </c>
      <c r="R11">
        <v>0</v>
      </c>
      <c r="S11">
        <v>0</v>
      </c>
      <c r="T11">
        <v>70.000000000000014</v>
      </c>
      <c r="U11" s="114">
        <f t="shared" si="2"/>
        <v>571.32000000000005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571.32000000000005</v>
      </c>
      <c r="E12">
        <f>BAWANA!AQ12</f>
        <v>0</v>
      </c>
      <c r="F12">
        <f t="shared" si="4"/>
        <v>784</v>
      </c>
      <c r="G12">
        <f t="shared" si="5"/>
        <v>571.32000000000005</v>
      </c>
      <c r="H12" s="112"/>
      <c r="I12">
        <f>BRPL_EOD!AM12+BRPL_EOD!AN12</f>
        <v>401.32</v>
      </c>
      <c r="J12">
        <f>BYPL_EOD!AM12+BYPL_EOD!AN12</f>
        <v>100</v>
      </c>
      <c r="K12">
        <f>MES_EOD!AM12+MES_EOD!AN12</f>
        <v>0</v>
      </c>
      <c r="L12">
        <f>NDMC_EOD!AM12+NDMC_EOD!AN12</f>
        <v>0</v>
      </c>
      <c r="M12">
        <f>TPDDL_EOD!AM12+TPDDL_EOD!AN12</f>
        <v>70</v>
      </c>
      <c r="N12">
        <f t="shared" si="0"/>
        <v>571.31999999999994</v>
      </c>
      <c r="O12" s="112">
        <f t="shared" si="1"/>
        <v>0</v>
      </c>
      <c r="P12">
        <v>401.32000000000005</v>
      </c>
      <c r="Q12">
        <v>100.00000000000001</v>
      </c>
      <c r="R12">
        <v>0</v>
      </c>
      <c r="S12">
        <v>0</v>
      </c>
      <c r="T12">
        <v>70.000000000000014</v>
      </c>
      <c r="U12" s="114">
        <f t="shared" si="2"/>
        <v>571.32000000000005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539</v>
      </c>
      <c r="E13">
        <f>BAWANA!AQ13</f>
        <v>0</v>
      </c>
      <c r="F13">
        <f t="shared" si="4"/>
        <v>784</v>
      </c>
      <c r="G13">
        <f t="shared" si="5"/>
        <v>539</v>
      </c>
      <c r="H13" s="112"/>
      <c r="I13">
        <f>BRPL_EOD!AM13+BRPL_EOD!AN13</f>
        <v>369</v>
      </c>
      <c r="J13">
        <f>BYPL_EOD!AM13+BYPL_EOD!AN13</f>
        <v>100</v>
      </c>
      <c r="K13">
        <f>MES_EOD!AM13+MES_EOD!AN13</f>
        <v>0</v>
      </c>
      <c r="L13">
        <f>NDMC_EOD!AM13+NDMC_EOD!AN13</f>
        <v>0</v>
      </c>
      <c r="M13">
        <f>TPDDL_EOD!AM13+TPDDL_EOD!AN13</f>
        <v>70</v>
      </c>
      <c r="N13">
        <f t="shared" si="0"/>
        <v>539</v>
      </c>
      <c r="O13" s="112">
        <f t="shared" si="1"/>
        <v>0</v>
      </c>
      <c r="P13">
        <v>369</v>
      </c>
      <c r="Q13">
        <v>100</v>
      </c>
      <c r="R13">
        <v>0</v>
      </c>
      <c r="S13">
        <v>0</v>
      </c>
      <c r="T13">
        <v>70</v>
      </c>
      <c r="U13" s="114">
        <f t="shared" si="2"/>
        <v>539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515</v>
      </c>
      <c r="E14">
        <f>BAWANA!AQ14</f>
        <v>0</v>
      </c>
      <c r="F14">
        <f t="shared" si="4"/>
        <v>784</v>
      </c>
      <c r="G14">
        <f t="shared" si="5"/>
        <v>515</v>
      </c>
      <c r="H14" s="112"/>
      <c r="I14">
        <f>BRPL_EOD!AM14+BRPL_EOD!AN14</f>
        <v>345</v>
      </c>
      <c r="J14">
        <f>BYPL_EOD!AM14+BYPL_EOD!AN14</f>
        <v>100</v>
      </c>
      <c r="K14">
        <f>MES_EOD!AM14+MES_EOD!AN14</f>
        <v>0</v>
      </c>
      <c r="L14">
        <f>NDMC_EOD!AM14+NDMC_EOD!AN14</f>
        <v>0</v>
      </c>
      <c r="M14">
        <f>TPDDL_EOD!AM14+TPDDL_EOD!AN14</f>
        <v>70</v>
      </c>
      <c r="N14">
        <f t="shared" si="0"/>
        <v>515</v>
      </c>
      <c r="O14" s="112">
        <f t="shared" si="1"/>
        <v>0</v>
      </c>
      <c r="P14">
        <v>345</v>
      </c>
      <c r="Q14">
        <v>100</v>
      </c>
      <c r="R14">
        <v>0</v>
      </c>
      <c r="S14">
        <v>0</v>
      </c>
      <c r="T14">
        <v>70</v>
      </c>
      <c r="U14" s="114">
        <f t="shared" si="2"/>
        <v>515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498</v>
      </c>
      <c r="E15">
        <f>BAWANA!AQ15</f>
        <v>0</v>
      </c>
      <c r="F15">
        <f t="shared" si="4"/>
        <v>784</v>
      </c>
      <c r="G15">
        <f t="shared" si="5"/>
        <v>498</v>
      </c>
      <c r="H15" s="112"/>
      <c r="I15">
        <f>BRPL_EOD!AM15+BRPL_EOD!AN15</f>
        <v>328</v>
      </c>
      <c r="J15">
        <f>BYPL_EOD!AM15+BYPL_EOD!AN15</f>
        <v>100</v>
      </c>
      <c r="K15">
        <f>MES_EOD!AM15+MES_EOD!AN15</f>
        <v>0</v>
      </c>
      <c r="L15">
        <f>NDMC_EOD!AM15+NDMC_EOD!AN15</f>
        <v>0</v>
      </c>
      <c r="M15">
        <f>TPDDL_EOD!AM15+TPDDL_EOD!AN15</f>
        <v>70</v>
      </c>
      <c r="N15">
        <f t="shared" si="0"/>
        <v>498</v>
      </c>
      <c r="O15" s="112">
        <f t="shared" si="1"/>
        <v>0</v>
      </c>
      <c r="P15">
        <v>328</v>
      </c>
      <c r="Q15">
        <v>100</v>
      </c>
      <c r="R15">
        <v>0</v>
      </c>
      <c r="S15">
        <v>0</v>
      </c>
      <c r="T15">
        <v>70</v>
      </c>
      <c r="U15" s="114">
        <f t="shared" si="2"/>
        <v>498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498</v>
      </c>
      <c r="E16">
        <f>BAWANA!AQ16</f>
        <v>0</v>
      </c>
      <c r="F16">
        <f t="shared" si="4"/>
        <v>784</v>
      </c>
      <c r="G16">
        <f t="shared" si="5"/>
        <v>498</v>
      </c>
      <c r="H16" s="112"/>
      <c r="I16">
        <f>BRPL_EOD!AM16+BRPL_EOD!AN16</f>
        <v>328</v>
      </c>
      <c r="J16">
        <f>BYPL_EOD!AM16+BYPL_EOD!AN16</f>
        <v>100</v>
      </c>
      <c r="K16">
        <f>MES_EOD!AM16+MES_EOD!AN16</f>
        <v>0</v>
      </c>
      <c r="L16">
        <f>NDMC_EOD!AM16+NDMC_EOD!AN16</f>
        <v>0</v>
      </c>
      <c r="M16">
        <f>TPDDL_EOD!AM16+TPDDL_EOD!AN16</f>
        <v>70</v>
      </c>
      <c r="N16">
        <f t="shared" si="0"/>
        <v>498</v>
      </c>
      <c r="O16" s="112">
        <f t="shared" si="1"/>
        <v>0</v>
      </c>
      <c r="P16">
        <v>328</v>
      </c>
      <c r="Q16">
        <v>100</v>
      </c>
      <c r="R16">
        <v>0</v>
      </c>
      <c r="S16">
        <v>0</v>
      </c>
      <c r="T16">
        <v>70</v>
      </c>
      <c r="U16" s="114">
        <f t="shared" si="2"/>
        <v>498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523</v>
      </c>
      <c r="E17">
        <f>BAWANA!AQ17</f>
        <v>0</v>
      </c>
      <c r="F17">
        <f t="shared" si="4"/>
        <v>784</v>
      </c>
      <c r="G17">
        <f t="shared" si="5"/>
        <v>523</v>
      </c>
      <c r="H17" s="112"/>
      <c r="I17">
        <f>BRPL_EOD!AM17+BRPL_EOD!AN17</f>
        <v>353</v>
      </c>
      <c r="J17">
        <f>BYPL_EOD!AM17+BYPL_EOD!AN17</f>
        <v>100</v>
      </c>
      <c r="K17">
        <f>MES_EOD!AM17+MES_EOD!AN17</f>
        <v>0</v>
      </c>
      <c r="L17">
        <f>NDMC_EOD!AM17+NDMC_EOD!AN17</f>
        <v>0</v>
      </c>
      <c r="M17">
        <f>TPDDL_EOD!AM17+TPDDL_EOD!AN17</f>
        <v>70</v>
      </c>
      <c r="N17">
        <f t="shared" si="0"/>
        <v>523</v>
      </c>
      <c r="O17" s="112">
        <f t="shared" si="1"/>
        <v>0</v>
      </c>
      <c r="P17">
        <v>353</v>
      </c>
      <c r="Q17">
        <v>100</v>
      </c>
      <c r="R17">
        <v>0</v>
      </c>
      <c r="S17">
        <v>0</v>
      </c>
      <c r="T17">
        <v>70</v>
      </c>
      <c r="U17" s="114">
        <f t="shared" si="2"/>
        <v>523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521</v>
      </c>
      <c r="E18">
        <f>BAWANA!AQ18</f>
        <v>0</v>
      </c>
      <c r="F18">
        <f t="shared" si="4"/>
        <v>784</v>
      </c>
      <c r="G18">
        <f t="shared" si="5"/>
        <v>521</v>
      </c>
      <c r="H18" s="112"/>
      <c r="I18">
        <f>BRPL_EOD!AM18+BRPL_EOD!AN18</f>
        <v>351</v>
      </c>
      <c r="J18">
        <f>BYPL_EOD!AM18+BYPL_EOD!AN18</f>
        <v>100</v>
      </c>
      <c r="K18">
        <f>MES_EOD!AM18+MES_EOD!AN18</f>
        <v>0</v>
      </c>
      <c r="L18">
        <f>NDMC_EOD!AM18+NDMC_EOD!AN18</f>
        <v>0</v>
      </c>
      <c r="M18">
        <f>TPDDL_EOD!AM18+TPDDL_EOD!AN18</f>
        <v>70</v>
      </c>
      <c r="N18">
        <f t="shared" si="0"/>
        <v>521</v>
      </c>
      <c r="O18" s="112">
        <f t="shared" si="1"/>
        <v>0</v>
      </c>
      <c r="P18">
        <v>351</v>
      </c>
      <c r="Q18">
        <v>100</v>
      </c>
      <c r="R18">
        <v>0</v>
      </c>
      <c r="S18">
        <v>0</v>
      </c>
      <c r="T18">
        <v>70</v>
      </c>
      <c r="U18" s="114">
        <f t="shared" si="2"/>
        <v>521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528</v>
      </c>
      <c r="E19">
        <f>BAWANA!AQ19</f>
        <v>0</v>
      </c>
      <c r="F19">
        <f t="shared" si="4"/>
        <v>784</v>
      </c>
      <c r="G19">
        <f t="shared" si="5"/>
        <v>528</v>
      </c>
      <c r="H19" s="112"/>
      <c r="I19">
        <f>BRPL_EOD!AM19+BRPL_EOD!AN19</f>
        <v>358</v>
      </c>
      <c r="J19">
        <f>BYPL_EOD!AM19+BYPL_EOD!AN19</f>
        <v>100</v>
      </c>
      <c r="K19">
        <f>MES_EOD!AM19+MES_EOD!AN19</f>
        <v>0</v>
      </c>
      <c r="L19">
        <f>NDMC_EOD!AM19+NDMC_EOD!AN19</f>
        <v>0</v>
      </c>
      <c r="M19">
        <f>TPDDL_EOD!AM19+TPDDL_EOD!AN19</f>
        <v>70</v>
      </c>
      <c r="N19">
        <f t="shared" si="0"/>
        <v>528</v>
      </c>
      <c r="O19" s="112">
        <f t="shared" si="1"/>
        <v>0</v>
      </c>
      <c r="P19">
        <v>358</v>
      </c>
      <c r="Q19">
        <v>100</v>
      </c>
      <c r="R19">
        <v>0</v>
      </c>
      <c r="S19">
        <v>0</v>
      </c>
      <c r="T19">
        <v>70</v>
      </c>
      <c r="U19" s="114">
        <f t="shared" si="2"/>
        <v>528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531</v>
      </c>
      <c r="E20">
        <f>BAWANA!AQ20</f>
        <v>0</v>
      </c>
      <c r="F20">
        <f t="shared" si="4"/>
        <v>784</v>
      </c>
      <c r="G20">
        <f t="shared" si="5"/>
        <v>531</v>
      </c>
      <c r="H20" s="112"/>
      <c r="I20">
        <f>BRPL_EOD!AM20+BRPL_EOD!AN20</f>
        <v>361</v>
      </c>
      <c r="J20">
        <f>BYPL_EOD!AM20+BYPL_EOD!AN20</f>
        <v>100</v>
      </c>
      <c r="K20">
        <f>MES_EOD!AM20+MES_EOD!AN20</f>
        <v>0</v>
      </c>
      <c r="L20">
        <f>NDMC_EOD!AM20+NDMC_EOD!AN20</f>
        <v>0</v>
      </c>
      <c r="M20">
        <f>TPDDL_EOD!AM20+TPDDL_EOD!AN20</f>
        <v>70</v>
      </c>
      <c r="N20">
        <f t="shared" si="0"/>
        <v>531</v>
      </c>
      <c r="O20" s="112">
        <f t="shared" si="1"/>
        <v>0</v>
      </c>
      <c r="P20">
        <v>361</v>
      </c>
      <c r="Q20">
        <v>100</v>
      </c>
      <c r="R20">
        <v>0</v>
      </c>
      <c r="S20">
        <v>0</v>
      </c>
      <c r="T20">
        <v>70</v>
      </c>
      <c r="U20" s="114">
        <f t="shared" si="2"/>
        <v>531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527</v>
      </c>
      <c r="E21">
        <f>BAWANA!AQ21</f>
        <v>0</v>
      </c>
      <c r="F21">
        <f t="shared" si="4"/>
        <v>784</v>
      </c>
      <c r="G21">
        <f t="shared" si="5"/>
        <v>527</v>
      </c>
      <c r="H21" s="112"/>
      <c r="I21">
        <f>BRPL_EOD!AM21+BRPL_EOD!AN21</f>
        <v>357</v>
      </c>
      <c r="J21">
        <f>BYPL_EOD!AM21+BYPL_EOD!AN21</f>
        <v>100</v>
      </c>
      <c r="K21">
        <f>MES_EOD!AM21+MES_EOD!AN21</f>
        <v>0</v>
      </c>
      <c r="L21">
        <f>NDMC_EOD!AM21+NDMC_EOD!AN21</f>
        <v>0</v>
      </c>
      <c r="M21">
        <f>TPDDL_EOD!AM21+TPDDL_EOD!AN21</f>
        <v>70</v>
      </c>
      <c r="N21">
        <f t="shared" si="0"/>
        <v>527</v>
      </c>
      <c r="O21" s="112">
        <f t="shared" si="1"/>
        <v>0</v>
      </c>
      <c r="P21">
        <v>357</v>
      </c>
      <c r="Q21">
        <v>100</v>
      </c>
      <c r="R21">
        <v>0</v>
      </c>
      <c r="S21">
        <v>0</v>
      </c>
      <c r="T21">
        <v>70</v>
      </c>
      <c r="U21" s="114">
        <f t="shared" si="2"/>
        <v>527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534</v>
      </c>
      <c r="E22">
        <f>BAWANA!AQ22</f>
        <v>0</v>
      </c>
      <c r="F22">
        <f t="shared" si="4"/>
        <v>784</v>
      </c>
      <c r="G22">
        <f t="shared" si="5"/>
        <v>534</v>
      </c>
      <c r="H22" s="112"/>
      <c r="I22">
        <f>BRPL_EOD!AM22+BRPL_EOD!AN22</f>
        <v>364</v>
      </c>
      <c r="J22">
        <f>BYPL_EOD!AM22+BYPL_EOD!AN22</f>
        <v>100</v>
      </c>
      <c r="K22">
        <f>MES_EOD!AM22+MES_EOD!AN22</f>
        <v>0</v>
      </c>
      <c r="L22">
        <f>NDMC_EOD!AM22+NDMC_EOD!AN22</f>
        <v>0</v>
      </c>
      <c r="M22">
        <f>TPDDL_EOD!AM22+TPDDL_EOD!AN22</f>
        <v>70</v>
      </c>
      <c r="N22">
        <f t="shared" si="0"/>
        <v>534</v>
      </c>
      <c r="O22" s="112">
        <f t="shared" si="1"/>
        <v>0</v>
      </c>
      <c r="P22">
        <v>364</v>
      </c>
      <c r="Q22">
        <v>100</v>
      </c>
      <c r="R22">
        <v>0</v>
      </c>
      <c r="S22">
        <v>0</v>
      </c>
      <c r="T22">
        <v>70</v>
      </c>
      <c r="U22" s="114">
        <f t="shared" si="2"/>
        <v>534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544</v>
      </c>
      <c r="E23">
        <f>BAWANA!AQ23</f>
        <v>0</v>
      </c>
      <c r="F23">
        <f t="shared" si="4"/>
        <v>784</v>
      </c>
      <c r="G23">
        <f t="shared" si="5"/>
        <v>544</v>
      </c>
      <c r="H23" s="112"/>
      <c r="I23">
        <f>BRPL_EOD!AM23+BRPL_EOD!AN23</f>
        <v>374</v>
      </c>
      <c r="J23">
        <f>BYPL_EOD!AM23+BYPL_EOD!AN23</f>
        <v>100</v>
      </c>
      <c r="K23">
        <f>MES_EOD!AM23+MES_EOD!AN23</f>
        <v>0</v>
      </c>
      <c r="L23">
        <f>NDMC_EOD!AM23+NDMC_EOD!AN23</f>
        <v>0</v>
      </c>
      <c r="M23">
        <f>TPDDL_EOD!AM23+TPDDL_EOD!AN23</f>
        <v>70</v>
      </c>
      <c r="N23">
        <f t="shared" si="0"/>
        <v>544</v>
      </c>
      <c r="O23" s="112">
        <f t="shared" si="1"/>
        <v>0</v>
      </c>
      <c r="P23">
        <v>374</v>
      </c>
      <c r="Q23">
        <v>100</v>
      </c>
      <c r="R23">
        <v>0</v>
      </c>
      <c r="S23">
        <v>0</v>
      </c>
      <c r="T23">
        <v>70</v>
      </c>
      <c r="U23" s="114">
        <f t="shared" si="2"/>
        <v>544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549</v>
      </c>
      <c r="E24">
        <f>BAWANA!AQ24</f>
        <v>0</v>
      </c>
      <c r="F24">
        <f t="shared" si="4"/>
        <v>784</v>
      </c>
      <c r="G24">
        <f t="shared" si="5"/>
        <v>549</v>
      </c>
      <c r="H24" s="112"/>
      <c r="I24">
        <f>BRPL_EOD!AM24+BRPL_EOD!AN24</f>
        <v>379</v>
      </c>
      <c r="J24">
        <f>BYPL_EOD!AM24+BYPL_EOD!AN24</f>
        <v>100</v>
      </c>
      <c r="K24">
        <f>MES_EOD!AM24+MES_EOD!AN24</f>
        <v>0</v>
      </c>
      <c r="L24">
        <f>NDMC_EOD!AM24+NDMC_EOD!AN24</f>
        <v>0</v>
      </c>
      <c r="M24">
        <f>TPDDL_EOD!AM24+TPDDL_EOD!AN24</f>
        <v>70</v>
      </c>
      <c r="N24">
        <f t="shared" si="0"/>
        <v>549</v>
      </c>
      <c r="O24" s="112">
        <f t="shared" si="1"/>
        <v>0</v>
      </c>
      <c r="P24">
        <v>379</v>
      </c>
      <c r="Q24">
        <v>100</v>
      </c>
      <c r="R24">
        <v>0</v>
      </c>
      <c r="S24">
        <v>0</v>
      </c>
      <c r="T24">
        <v>70</v>
      </c>
      <c r="U24" s="114">
        <f t="shared" si="2"/>
        <v>549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551.32000000000005</v>
      </c>
      <c r="E25">
        <f>BAWANA!AQ25</f>
        <v>0</v>
      </c>
      <c r="F25">
        <f t="shared" si="4"/>
        <v>784</v>
      </c>
      <c r="G25">
        <f t="shared" si="5"/>
        <v>551.32000000000005</v>
      </c>
      <c r="H25" s="112"/>
      <c r="I25">
        <f>BRPL_EOD!AM25+BRPL_EOD!AN25</f>
        <v>381.32</v>
      </c>
      <c r="J25">
        <f>BYPL_EOD!AM25+BYPL_EOD!AN25</f>
        <v>100</v>
      </c>
      <c r="K25">
        <f>MES_EOD!AM25+MES_EOD!AN25</f>
        <v>0</v>
      </c>
      <c r="L25">
        <f>NDMC_EOD!AM25+NDMC_EOD!AN25</f>
        <v>0</v>
      </c>
      <c r="M25">
        <f>TPDDL_EOD!AM25+TPDDL_EOD!AN25</f>
        <v>70</v>
      </c>
      <c r="N25">
        <f t="shared" si="0"/>
        <v>551.31999999999994</v>
      </c>
      <c r="O25" s="112">
        <f t="shared" si="1"/>
        <v>0</v>
      </c>
      <c r="P25">
        <v>381.32000000000005</v>
      </c>
      <c r="Q25">
        <v>100.00000000000001</v>
      </c>
      <c r="R25">
        <v>0</v>
      </c>
      <c r="S25">
        <v>0</v>
      </c>
      <c r="T25">
        <v>70.000000000000014</v>
      </c>
      <c r="U25" s="114">
        <f t="shared" si="2"/>
        <v>551.32000000000005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550</v>
      </c>
      <c r="E26">
        <f>BAWANA!AQ26</f>
        <v>0</v>
      </c>
      <c r="F26">
        <f t="shared" si="4"/>
        <v>784</v>
      </c>
      <c r="G26">
        <f t="shared" si="5"/>
        <v>550</v>
      </c>
      <c r="H26" s="112"/>
      <c r="I26">
        <f>BRPL_EOD!AM26+BRPL_EOD!AN26</f>
        <v>380</v>
      </c>
      <c r="J26">
        <f>BYPL_EOD!AM26+BYPL_EOD!AN26</f>
        <v>100</v>
      </c>
      <c r="K26">
        <f>MES_EOD!AM26+MES_EOD!AN26</f>
        <v>0</v>
      </c>
      <c r="L26">
        <f>NDMC_EOD!AM26+NDMC_EOD!AN26</f>
        <v>0</v>
      </c>
      <c r="M26">
        <f>TPDDL_EOD!AM26+TPDDL_EOD!AN26</f>
        <v>70</v>
      </c>
      <c r="N26">
        <f t="shared" si="0"/>
        <v>550</v>
      </c>
      <c r="O26" s="112">
        <f t="shared" si="1"/>
        <v>0</v>
      </c>
      <c r="P26">
        <v>380</v>
      </c>
      <c r="Q26">
        <v>100</v>
      </c>
      <c r="R26">
        <v>0</v>
      </c>
      <c r="S26">
        <v>0</v>
      </c>
      <c r="T26">
        <v>70</v>
      </c>
      <c r="U26" s="114">
        <f t="shared" si="2"/>
        <v>550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551.32000000000005</v>
      </c>
      <c r="E27">
        <f>BAWANA!AQ27</f>
        <v>0</v>
      </c>
      <c r="F27">
        <f t="shared" si="4"/>
        <v>784</v>
      </c>
      <c r="G27">
        <f t="shared" si="5"/>
        <v>551.32000000000005</v>
      </c>
      <c r="H27" s="112"/>
      <c r="I27">
        <f>BRPL_EOD!AM27+BRPL_EOD!AN27</f>
        <v>381.32</v>
      </c>
      <c r="J27">
        <f>BYPL_EOD!AM27+BYPL_EOD!AN27</f>
        <v>100</v>
      </c>
      <c r="K27">
        <f>MES_EOD!AM27+MES_EOD!AN27</f>
        <v>0</v>
      </c>
      <c r="L27">
        <f>NDMC_EOD!AM27+NDMC_EOD!AN27</f>
        <v>0</v>
      </c>
      <c r="M27">
        <f>TPDDL_EOD!AM27+TPDDL_EOD!AN27</f>
        <v>70</v>
      </c>
      <c r="N27">
        <f t="shared" si="0"/>
        <v>551.31999999999994</v>
      </c>
      <c r="O27" s="112">
        <f t="shared" si="1"/>
        <v>0</v>
      </c>
      <c r="P27">
        <v>381.32000000000005</v>
      </c>
      <c r="Q27">
        <v>100.00000000000001</v>
      </c>
      <c r="R27">
        <v>0</v>
      </c>
      <c r="S27">
        <v>0</v>
      </c>
      <c r="T27">
        <v>70.000000000000014</v>
      </c>
      <c r="U27" s="114">
        <f t="shared" si="2"/>
        <v>551.32000000000005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540</v>
      </c>
      <c r="E28">
        <f>BAWANA!AQ28</f>
        <v>0</v>
      </c>
      <c r="F28">
        <f t="shared" si="4"/>
        <v>784</v>
      </c>
      <c r="G28">
        <f t="shared" si="5"/>
        <v>540</v>
      </c>
      <c r="H28" s="112"/>
      <c r="I28">
        <f>BRPL_EOD!AM28+BRPL_EOD!AN28</f>
        <v>370</v>
      </c>
      <c r="J28">
        <f>BYPL_EOD!AM28+BYPL_EOD!AN28</f>
        <v>100</v>
      </c>
      <c r="K28">
        <f>MES_EOD!AM28+MES_EOD!AN28</f>
        <v>0</v>
      </c>
      <c r="L28">
        <f>NDMC_EOD!AM28+NDMC_EOD!AN28</f>
        <v>0</v>
      </c>
      <c r="M28">
        <f>TPDDL_EOD!AM28+TPDDL_EOD!AN28</f>
        <v>70</v>
      </c>
      <c r="N28">
        <f t="shared" si="0"/>
        <v>540</v>
      </c>
      <c r="O28" s="112">
        <f t="shared" si="1"/>
        <v>0</v>
      </c>
      <c r="P28">
        <v>370</v>
      </c>
      <c r="Q28">
        <v>100</v>
      </c>
      <c r="R28">
        <v>0</v>
      </c>
      <c r="S28">
        <v>0</v>
      </c>
      <c r="T28">
        <v>70</v>
      </c>
      <c r="U28" s="114">
        <f t="shared" si="2"/>
        <v>540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518</v>
      </c>
      <c r="E29">
        <f>BAWANA!AQ29</f>
        <v>0</v>
      </c>
      <c r="F29">
        <f t="shared" si="4"/>
        <v>784</v>
      </c>
      <c r="G29">
        <f t="shared" si="5"/>
        <v>518</v>
      </c>
      <c r="H29" s="112"/>
      <c r="I29">
        <f>BRPL_EOD!AM29+BRPL_EOD!AN29</f>
        <v>348</v>
      </c>
      <c r="J29">
        <f>BYPL_EOD!AM29+BYPL_EOD!AN29</f>
        <v>100</v>
      </c>
      <c r="K29">
        <f>MES_EOD!AM29+MES_EOD!AN29</f>
        <v>0</v>
      </c>
      <c r="L29">
        <f>NDMC_EOD!AM29+NDMC_EOD!AN29</f>
        <v>0</v>
      </c>
      <c r="M29">
        <f>TPDDL_EOD!AM29+TPDDL_EOD!AN29</f>
        <v>70</v>
      </c>
      <c r="N29">
        <f t="shared" si="0"/>
        <v>518</v>
      </c>
      <c r="O29" s="112">
        <f t="shared" si="1"/>
        <v>0</v>
      </c>
      <c r="P29">
        <v>348</v>
      </c>
      <c r="Q29">
        <v>100</v>
      </c>
      <c r="R29">
        <v>0</v>
      </c>
      <c r="S29">
        <v>0</v>
      </c>
      <c r="T29">
        <v>70</v>
      </c>
      <c r="U29" s="114">
        <f t="shared" si="2"/>
        <v>518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485</v>
      </c>
      <c r="E30">
        <f>BAWANA!AQ30</f>
        <v>0</v>
      </c>
      <c r="F30">
        <f t="shared" si="4"/>
        <v>784</v>
      </c>
      <c r="G30">
        <f t="shared" si="5"/>
        <v>485</v>
      </c>
      <c r="H30" s="112"/>
      <c r="I30">
        <f>BRPL_EOD!AM30+BRPL_EOD!AN30</f>
        <v>315</v>
      </c>
      <c r="J30">
        <f>BYPL_EOD!AM30+BYPL_EOD!AN30</f>
        <v>100</v>
      </c>
      <c r="K30">
        <f>MES_EOD!AM30+MES_EOD!AN30</f>
        <v>0</v>
      </c>
      <c r="L30">
        <f>NDMC_EOD!AM30+NDMC_EOD!AN30</f>
        <v>0</v>
      </c>
      <c r="M30">
        <f>TPDDL_EOD!AM30+TPDDL_EOD!AN30</f>
        <v>70</v>
      </c>
      <c r="N30">
        <f t="shared" si="0"/>
        <v>485</v>
      </c>
      <c r="O30" s="112">
        <f t="shared" si="1"/>
        <v>0</v>
      </c>
      <c r="P30">
        <v>315</v>
      </c>
      <c r="Q30">
        <v>100</v>
      </c>
      <c r="R30">
        <v>0</v>
      </c>
      <c r="S30">
        <v>0</v>
      </c>
      <c r="T30">
        <v>70</v>
      </c>
      <c r="U30" s="114">
        <f t="shared" si="2"/>
        <v>485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450</v>
      </c>
      <c r="E31">
        <f>BAWANA!AQ31</f>
        <v>0</v>
      </c>
      <c r="F31">
        <f t="shared" si="4"/>
        <v>784</v>
      </c>
      <c r="G31">
        <f t="shared" si="5"/>
        <v>450</v>
      </c>
      <c r="H31" s="112"/>
      <c r="I31">
        <f>BRPL_EOD!AM31+BRPL_EOD!AN31</f>
        <v>280</v>
      </c>
      <c r="J31">
        <f>BYPL_EOD!AM31+BYPL_EOD!AN31</f>
        <v>100</v>
      </c>
      <c r="K31">
        <f>MES_EOD!AM31+MES_EOD!AN31</f>
        <v>0</v>
      </c>
      <c r="L31">
        <f>NDMC_EOD!AM31+NDMC_EOD!AN31</f>
        <v>0</v>
      </c>
      <c r="M31">
        <f>TPDDL_EOD!AM31+TPDDL_EOD!AN31</f>
        <v>70</v>
      </c>
      <c r="N31">
        <f t="shared" si="0"/>
        <v>450</v>
      </c>
      <c r="O31" s="112">
        <f t="shared" si="1"/>
        <v>0</v>
      </c>
      <c r="P31">
        <v>280</v>
      </c>
      <c r="Q31">
        <v>100</v>
      </c>
      <c r="R31">
        <v>0</v>
      </c>
      <c r="S31">
        <v>0</v>
      </c>
      <c r="T31">
        <v>70</v>
      </c>
      <c r="U31" s="114">
        <f t="shared" si="2"/>
        <v>450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457</v>
      </c>
      <c r="E32">
        <f>BAWANA!AQ32</f>
        <v>0</v>
      </c>
      <c r="F32">
        <f t="shared" si="4"/>
        <v>784</v>
      </c>
      <c r="G32">
        <f t="shared" si="5"/>
        <v>457</v>
      </c>
      <c r="H32" s="112"/>
      <c r="I32">
        <f>BRPL_EOD!AM32+BRPL_EOD!AN32</f>
        <v>287</v>
      </c>
      <c r="J32">
        <f>BYPL_EOD!AM32+BYPL_EOD!AN32</f>
        <v>100</v>
      </c>
      <c r="K32">
        <f>MES_EOD!AM32+MES_EOD!AN32</f>
        <v>0</v>
      </c>
      <c r="L32">
        <f>NDMC_EOD!AM32+NDMC_EOD!AN32</f>
        <v>0</v>
      </c>
      <c r="M32">
        <f>TPDDL_EOD!AM32+TPDDL_EOD!AN32</f>
        <v>70</v>
      </c>
      <c r="N32">
        <f t="shared" si="0"/>
        <v>457</v>
      </c>
      <c r="O32" s="112">
        <f t="shared" si="1"/>
        <v>0</v>
      </c>
      <c r="P32">
        <v>287</v>
      </c>
      <c r="Q32">
        <v>100</v>
      </c>
      <c r="R32">
        <v>0</v>
      </c>
      <c r="S32">
        <v>0</v>
      </c>
      <c r="T32">
        <v>70</v>
      </c>
      <c r="U32" s="114">
        <f t="shared" si="2"/>
        <v>457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441</v>
      </c>
      <c r="E33">
        <f>BAWANA!AQ33</f>
        <v>0</v>
      </c>
      <c r="F33">
        <f t="shared" si="4"/>
        <v>784</v>
      </c>
      <c r="G33">
        <f t="shared" si="5"/>
        <v>441</v>
      </c>
      <c r="H33" s="112"/>
      <c r="I33">
        <f>BRPL_EOD!AM33+BRPL_EOD!AN33</f>
        <v>271</v>
      </c>
      <c r="J33">
        <f>BYPL_EOD!AM33+BYPL_EOD!AN33</f>
        <v>100</v>
      </c>
      <c r="K33">
        <f>MES_EOD!AM33+MES_EOD!AN33</f>
        <v>0</v>
      </c>
      <c r="L33">
        <f>NDMC_EOD!AM33+NDMC_EOD!AN33</f>
        <v>0</v>
      </c>
      <c r="M33">
        <f>TPDDL_EOD!AM33+TPDDL_EOD!AN33</f>
        <v>70</v>
      </c>
      <c r="N33">
        <f t="shared" si="0"/>
        <v>441</v>
      </c>
      <c r="O33" s="112">
        <f t="shared" si="1"/>
        <v>0</v>
      </c>
      <c r="P33">
        <v>271</v>
      </c>
      <c r="Q33">
        <v>100</v>
      </c>
      <c r="R33">
        <v>0</v>
      </c>
      <c r="S33">
        <v>0</v>
      </c>
      <c r="T33">
        <v>70</v>
      </c>
      <c r="U33" s="114">
        <f t="shared" si="2"/>
        <v>441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441</v>
      </c>
      <c r="E34">
        <f>BAWANA!AQ34</f>
        <v>0</v>
      </c>
      <c r="F34">
        <f t="shared" si="4"/>
        <v>784</v>
      </c>
      <c r="G34">
        <f t="shared" si="5"/>
        <v>441</v>
      </c>
      <c r="H34" s="112"/>
      <c r="I34">
        <f>BRPL_EOD!AM34+BRPL_EOD!AN34</f>
        <v>271</v>
      </c>
      <c r="J34">
        <f>BYPL_EOD!AM34+BYPL_EOD!AN34</f>
        <v>100</v>
      </c>
      <c r="K34">
        <f>MES_EOD!AM34+MES_EOD!AN34</f>
        <v>0</v>
      </c>
      <c r="L34">
        <f>NDMC_EOD!AM34+NDMC_EOD!AN34</f>
        <v>0</v>
      </c>
      <c r="M34">
        <f>TPDDL_EOD!AM34+TPDDL_EOD!AN34</f>
        <v>70</v>
      </c>
      <c r="N34">
        <f t="shared" si="0"/>
        <v>441</v>
      </c>
      <c r="O34" s="112">
        <f t="shared" si="1"/>
        <v>0</v>
      </c>
      <c r="P34">
        <v>271</v>
      </c>
      <c r="Q34">
        <v>100</v>
      </c>
      <c r="R34">
        <v>0</v>
      </c>
      <c r="S34">
        <v>0</v>
      </c>
      <c r="T34">
        <v>70</v>
      </c>
      <c r="U34" s="114">
        <f t="shared" si="2"/>
        <v>441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441</v>
      </c>
      <c r="E35">
        <f>BAWANA!AQ35</f>
        <v>0</v>
      </c>
      <c r="F35">
        <f t="shared" si="4"/>
        <v>784</v>
      </c>
      <c r="G35">
        <f t="shared" si="5"/>
        <v>441</v>
      </c>
      <c r="H35" s="112"/>
      <c r="I35">
        <f>BRPL_EOD!AM35+BRPL_EOD!AN35</f>
        <v>271</v>
      </c>
      <c r="J35">
        <f>BYPL_EOD!AM35+BYPL_EOD!AN35</f>
        <v>100</v>
      </c>
      <c r="K35">
        <f>MES_EOD!AM35+MES_EOD!AN35</f>
        <v>0</v>
      </c>
      <c r="L35">
        <f>NDMC_EOD!AM35+NDMC_EOD!AN35</f>
        <v>0</v>
      </c>
      <c r="M35">
        <f>TPDDL_EOD!AM35+TPDDL_EOD!AN35</f>
        <v>70</v>
      </c>
      <c r="N35">
        <f t="shared" si="0"/>
        <v>441</v>
      </c>
      <c r="O35" s="112">
        <f t="shared" si="1"/>
        <v>0</v>
      </c>
      <c r="P35">
        <v>271</v>
      </c>
      <c r="Q35">
        <v>100</v>
      </c>
      <c r="R35">
        <v>0</v>
      </c>
      <c r="S35">
        <v>0</v>
      </c>
      <c r="T35">
        <v>70</v>
      </c>
      <c r="U35" s="114">
        <f t="shared" si="2"/>
        <v>441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441</v>
      </c>
      <c r="E36">
        <f>BAWANA!AQ36</f>
        <v>0</v>
      </c>
      <c r="F36">
        <f t="shared" si="4"/>
        <v>784</v>
      </c>
      <c r="G36">
        <f t="shared" si="5"/>
        <v>441</v>
      </c>
      <c r="H36" s="112"/>
      <c r="I36">
        <f>BRPL_EOD!AM36+BRPL_EOD!AN36</f>
        <v>271</v>
      </c>
      <c r="J36">
        <f>BYPL_EOD!AM36+BYPL_EOD!AN36</f>
        <v>100</v>
      </c>
      <c r="K36">
        <f>MES_EOD!AM36+MES_EOD!AN36</f>
        <v>0</v>
      </c>
      <c r="L36">
        <f>NDMC_EOD!AM36+NDMC_EOD!AN36</f>
        <v>0</v>
      </c>
      <c r="M36">
        <f>TPDDL_EOD!AM36+TPDDL_EOD!AN36</f>
        <v>70</v>
      </c>
      <c r="N36">
        <f t="shared" si="0"/>
        <v>441</v>
      </c>
      <c r="O36" s="112">
        <f t="shared" si="1"/>
        <v>0</v>
      </c>
      <c r="P36">
        <v>271</v>
      </c>
      <c r="Q36">
        <v>100</v>
      </c>
      <c r="R36">
        <v>0</v>
      </c>
      <c r="S36">
        <v>0</v>
      </c>
      <c r="T36">
        <v>70</v>
      </c>
      <c r="U36" s="114">
        <f t="shared" si="2"/>
        <v>441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441</v>
      </c>
      <c r="E37">
        <f>BAWANA!AQ37</f>
        <v>0</v>
      </c>
      <c r="F37">
        <f t="shared" si="4"/>
        <v>784</v>
      </c>
      <c r="G37">
        <f t="shared" si="5"/>
        <v>441</v>
      </c>
      <c r="H37" s="112"/>
      <c r="I37">
        <f>BRPL_EOD!AM37+BRPL_EOD!AN37</f>
        <v>271</v>
      </c>
      <c r="J37">
        <f>BYPL_EOD!AM37+BYPL_EOD!AN37</f>
        <v>100</v>
      </c>
      <c r="K37">
        <f>MES_EOD!AM37+MES_EOD!AN37</f>
        <v>0</v>
      </c>
      <c r="L37">
        <f>NDMC_EOD!AM37+NDMC_EOD!AN37</f>
        <v>0</v>
      </c>
      <c r="M37">
        <f>TPDDL_EOD!AM37+TPDDL_EOD!AN37</f>
        <v>70</v>
      </c>
      <c r="N37">
        <f t="shared" si="0"/>
        <v>441</v>
      </c>
      <c r="O37" s="112">
        <f t="shared" si="1"/>
        <v>0</v>
      </c>
      <c r="P37">
        <v>271</v>
      </c>
      <c r="Q37">
        <v>100</v>
      </c>
      <c r="R37">
        <v>0</v>
      </c>
      <c r="S37">
        <v>0</v>
      </c>
      <c r="T37">
        <v>70</v>
      </c>
      <c r="U37" s="114">
        <f t="shared" si="2"/>
        <v>441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441</v>
      </c>
      <c r="E38">
        <f>BAWANA!AQ38</f>
        <v>0</v>
      </c>
      <c r="F38">
        <f t="shared" si="4"/>
        <v>784</v>
      </c>
      <c r="G38">
        <f t="shared" si="5"/>
        <v>441</v>
      </c>
      <c r="H38" s="112"/>
      <c r="I38">
        <f>BRPL_EOD!AM38+BRPL_EOD!AN38</f>
        <v>271</v>
      </c>
      <c r="J38">
        <f>BYPL_EOD!AM38+BYPL_EOD!AN38</f>
        <v>100</v>
      </c>
      <c r="K38">
        <f>MES_EOD!AM38+MES_EOD!AN38</f>
        <v>0</v>
      </c>
      <c r="L38">
        <f>NDMC_EOD!AM38+NDMC_EOD!AN38</f>
        <v>0</v>
      </c>
      <c r="M38">
        <f>TPDDL_EOD!AM38+TPDDL_EOD!AN38</f>
        <v>70</v>
      </c>
      <c r="N38">
        <f t="shared" si="0"/>
        <v>441</v>
      </c>
      <c r="O38" s="112">
        <f t="shared" si="1"/>
        <v>0</v>
      </c>
      <c r="P38">
        <v>271</v>
      </c>
      <c r="Q38">
        <v>100</v>
      </c>
      <c r="R38">
        <v>0</v>
      </c>
      <c r="S38">
        <v>0</v>
      </c>
      <c r="T38">
        <v>70</v>
      </c>
      <c r="U38" s="114">
        <f t="shared" si="2"/>
        <v>441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441</v>
      </c>
      <c r="E39">
        <f>BAWANA!AQ39</f>
        <v>0</v>
      </c>
      <c r="F39">
        <f t="shared" si="4"/>
        <v>784</v>
      </c>
      <c r="G39">
        <f t="shared" si="5"/>
        <v>441</v>
      </c>
      <c r="H39" s="112"/>
      <c r="I39">
        <f>BRPL_EOD!AM39+BRPL_EOD!AN39</f>
        <v>271</v>
      </c>
      <c r="J39">
        <f>BYPL_EOD!AM39+BYPL_EOD!AN39</f>
        <v>100</v>
      </c>
      <c r="K39">
        <f>MES_EOD!AM39+MES_EOD!AN39</f>
        <v>0</v>
      </c>
      <c r="L39">
        <f>NDMC_EOD!AM39+NDMC_EOD!AN39</f>
        <v>0</v>
      </c>
      <c r="M39">
        <f>TPDDL_EOD!AM39+TPDDL_EOD!AN39</f>
        <v>70</v>
      </c>
      <c r="N39">
        <f t="shared" si="0"/>
        <v>441</v>
      </c>
      <c r="O39" s="112">
        <f t="shared" si="1"/>
        <v>0</v>
      </c>
      <c r="P39">
        <v>271</v>
      </c>
      <c r="Q39">
        <v>100</v>
      </c>
      <c r="R39">
        <v>0</v>
      </c>
      <c r="S39">
        <v>0</v>
      </c>
      <c r="T39">
        <v>70</v>
      </c>
      <c r="U39" s="114">
        <f t="shared" si="2"/>
        <v>441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441</v>
      </c>
      <c r="E40">
        <f>BAWANA!AQ40</f>
        <v>0</v>
      </c>
      <c r="F40">
        <f t="shared" si="4"/>
        <v>784</v>
      </c>
      <c r="G40">
        <f t="shared" si="5"/>
        <v>441</v>
      </c>
      <c r="H40" s="112"/>
      <c r="I40">
        <f>BRPL_EOD!AM40+BRPL_EOD!AN40</f>
        <v>271</v>
      </c>
      <c r="J40">
        <f>BYPL_EOD!AM40+BYPL_EOD!AN40</f>
        <v>100</v>
      </c>
      <c r="K40">
        <f>MES_EOD!AM40+MES_EOD!AN40</f>
        <v>0</v>
      </c>
      <c r="L40">
        <f>NDMC_EOD!AM40+NDMC_EOD!AN40</f>
        <v>0</v>
      </c>
      <c r="M40">
        <f>TPDDL_EOD!AM40+TPDDL_EOD!AN40</f>
        <v>70</v>
      </c>
      <c r="N40">
        <f t="shared" si="0"/>
        <v>441</v>
      </c>
      <c r="O40" s="112">
        <f t="shared" si="1"/>
        <v>0</v>
      </c>
      <c r="P40">
        <v>271</v>
      </c>
      <c r="Q40">
        <v>100</v>
      </c>
      <c r="R40">
        <v>0</v>
      </c>
      <c r="S40">
        <v>0</v>
      </c>
      <c r="T40">
        <v>70</v>
      </c>
      <c r="U40" s="114">
        <f t="shared" si="2"/>
        <v>441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441</v>
      </c>
      <c r="E41">
        <f>BAWANA!AQ41</f>
        <v>0</v>
      </c>
      <c r="F41">
        <f t="shared" si="4"/>
        <v>784</v>
      </c>
      <c r="G41">
        <f t="shared" si="5"/>
        <v>441</v>
      </c>
      <c r="H41" s="112"/>
      <c r="I41">
        <f>BRPL_EOD!AM41+BRPL_EOD!AN41</f>
        <v>271</v>
      </c>
      <c r="J41">
        <f>BYPL_EOD!AM41+BYPL_EOD!AN41</f>
        <v>100</v>
      </c>
      <c r="K41">
        <f>MES_EOD!AM41+MES_EOD!AN41</f>
        <v>0</v>
      </c>
      <c r="L41">
        <f>NDMC_EOD!AM41+NDMC_EOD!AN41</f>
        <v>0</v>
      </c>
      <c r="M41">
        <f>TPDDL_EOD!AM41+TPDDL_EOD!AN41</f>
        <v>70</v>
      </c>
      <c r="N41">
        <f t="shared" si="0"/>
        <v>441</v>
      </c>
      <c r="O41" s="112">
        <f t="shared" si="1"/>
        <v>0</v>
      </c>
      <c r="P41">
        <v>271</v>
      </c>
      <c r="Q41">
        <v>100</v>
      </c>
      <c r="R41">
        <v>0</v>
      </c>
      <c r="S41">
        <v>0</v>
      </c>
      <c r="T41">
        <v>70</v>
      </c>
      <c r="U41" s="114">
        <f t="shared" si="2"/>
        <v>441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441</v>
      </c>
      <c r="E42">
        <f>BAWANA!AQ42</f>
        <v>0</v>
      </c>
      <c r="F42">
        <f t="shared" si="4"/>
        <v>784</v>
      </c>
      <c r="G42">
        <f t="shared" si="5"/>
        <v>441</v>
      </c>
      <c r="H42" s="112"/>
      <c r="I42">
        <f>BRPL_EOD!AM42+BRPL_EOD!AN42</f>
        <v>271</v>
      </c>
      <c r="J42">
        <f>BYPL_EOD!AM42+BYPL_EOD!AN42</f>
        <v>100</v>
      </c>
      <c r="K42">
        <f>MES_EOD!AM42+MES_EOD!AN42</f>
        <v>0</v>
      </c>
      <c r="L42">
        <f>NDMC_EOD!AM42+NDMC_EOD!AN42</f>
        <v>0</v>
      </c>
      <c r="M42">
        <f>TPDDL_EOD!AM42+TPDDL_EOD!AN42</f>
        <v>70</v>
      </c>
      <c r="N42">
        <f t="shared" si="0"/>
        <v>441</v>
      </c>
      <c r="O42" s="112">
        <f t="shared" si="1"/>
        <v>0</v>
      </c>
      <c r="P42">
        <v>271</v>
      </c>
      <c r="Q42">
        <v>100</v>
      </c>
      <c r="R42">
        <v>0</v>
      </c>
      <c r="S42">
        <v>0</v>
      </c>
      <c r="T42">
        <v>70</v>
      </c>
      <c r="U42" s="114">
        <f t="shared" si="2"/>
        <v>441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441</v>
      </c>
      <c r="E43">
        <f>BAWANA!AQ43</f>
        <v>0</v>
      </c>
      <c r="F43">
        <f t="shared" si="4"/>
        <v>768</v>
      </c>
      <c r="G43">
        <f t="shared" si="5"/>
        <v>441</v>
      </c>
      <c r="H43" s="112"/>
      <c r="I43">
        <f>BRPL_EOD!AM43+BRPL_EOD!AN43</f>
        <v>271</v>
      </c>
      <c r="J43">
        <f>BYPL_EOD!AM43+BYPL_EOD!AN43</f>
        <v>100</v>
      </c>
      <c r="K43">
        <f>MES_EOD!AM43+MES_EOD!AN43</f>
        <v>0</v>
      </c>
      <c r="L43">
        <f>NDMC_EOD!AM43+NDMC_EOD!AN43</f>
        <v>0</v>
      </c>
      <c r="M43">
        <f>TPDDL_EOD!AM43+TPDDL_EOD!AN43</f>
        <v>70</v>
      </c>
      <c r="N43">
        <f t="shared" si="0"/>
        <v>441</v>
      </c>
      <c r="O43" s="112">
        <f t="shared" si="1"/>
        <v>0</v>
      </c>
      <c r="P43">
        <v>271</v>
      </c>
      <c r="Q43">
        <v>100</v>
      </c>
      <c r="R43">
        <v>0</v>
      </c>
      <c r="S43">
        <v>0</v>
      </c>
      <c r="T43">
        <v>70</v>
      </c>
      <c r="U43" s="114">
        <f t="shared" si="2"/>
        <v>441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441</v>
      </c>
      <c r="E44">
        <f>BAWANA!AQ44</f>
        <v>0</v>
      </c>
      <c r="F44">
        <f t="shared" si="4"/>
        <v>768</v>
      </c>
      <c r="G44">
        <f t="shared" si="5"/>
        <v>441</v>
      </c>
      <c r="H44" s="112"/>
      <c r="I44">
        <f>BRPL_EOD!AM44+BRPL_EOD!AN44</f>
        <v>271</v>
      </c>
      <c r="J44">
        <f>BYPL_EOD!AM44+BYPL_EOD!AN44</f>
        <v>100</v>
      </c>
      <c r="K44">
        <f>MES_EOD!AM44+MES_EOD!AN44</f>
        <v>0</v>
      </c>
      <c r="L44">
        <f>NDMC_EOD!AM44+NDMC_EOD!AN44</f>
        <v>0</v>
      </c>
      <c r="M44">
        <f>TPDDL_EOD!AM44+TPDDL_EOD!AN44</f>
        <v>70</v>
      </c>
      <c r="N44">
        <f t="shared" si="0"/>
        <v>441</v>
      </c>
      <c r="O44" s="112">
        <f t="shared" si="1"/>
        <v>0</v>
      </c>
      <c r="P44">
        <v>271</v>
      </c>
      <c r="Q44">
        <v>100</v>
      </c>
      <c r="R44">
        <v>0</v>
      </c>
      <c r="S44">
        <v>0</v>
      </c>
      <c r="T44">
        <v>70</v>
      </c>
      <c r="U44" s="114">
        <f t="shared" si="2"/>
        <v>441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450</v>
      </c>
      <c r="E45">
        <f>BAWANA!AQ45</f>
        <v>0</v>
      </c>
      <c r="F45">
        <f t="shared" si="4"/>
        <v>768</v>
      </c>
      <c r="G45">
        <f t="shared" si="5"/>
        <v>450</v>
      </c>
      <c r="H45" s="112"/>
      <c r="I45">
        <f>BRPL_EOD!AM45+BRPL_EOD!AN45</f>
        <v>280</v>
      </c>
      <c r="J45">
        <f>BYPL_EOD!AM45+BYPL_EOD!AN45</f>
        <v>100</v>
      </c>
      <c r="K45">
        <f>MES_EOD!AM45+MES_EOD!AN45</f>
        <v>0</v>
      </c>
      <c r="L45">
        <f>NDMC_EOD!AM45+NDMC_EOD!AN45</f>
        <v>0</v>
      </c>
      <c r="M45">
        <f>TPDDL_EOD!AM45+TPDDL_EOD!AN45</f>
        <v>70</v>
      </c>
      <c r="N45">
        <f t="shared" si="0"/>
        <v>450</v>
      </c>
      <c r="O45" s="112">
        <f t="shared" si="1"/>
        <v>0</v>
      </c>
      <c r="P45">
        <v>280</v>
      </c>
      <c r="Q45">
        <v>100</v>
      </c>
      <c r="R45">
        <v>0</v>
      </c>
      <c r="S45">
        <v>0</v>
      </c>
      <c r="T45">
        <v>70</v>
      </c>
      <c r="U45" s="114">
        <f t="shared" si="2"/>
        <v>450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450</v>
      </c>
      <c r="E46">
        <f>BAWANA!AQ46</f>
        <v>0</v>
      </c>
      <c r="F46">
        <f t="shared" si="4"/>
        <v>768</v>
      </c>
      <c r="G46">
        <f t="shared" si="5"/>
        <v>450</v>
      </c>
      <c r="H46" s="112"/>
      <c r="I46">
        <f>BRPL_EOD!AM46+BRPL_EOD!AN46</f>
        <v>280</v>
      </c>
      <c r="J46">
        <f>BYPL_EOD!AM46+BYPL_EOD!AN46</f>
        <v>100</v>
      </c>
      <c r="K46">
        <f>MES_EOD!AM46+MES_EOD!AN46</f>
        <v>0</v>
      </c>
      <c r="L46">
        <f>NDMC_EOD!AM46+NDMC_EOD!AN46</f>
        <v>0</v>
      </c>
      <c r="M46">
        <f>TPDDL_EOD!AM46+TPDDL_EOD!AN46</f>
        <v>70</v>
      </c>
      <c r="N46">
        <f t="shared" si="0"/>
        <v>450</v>
      </c>
      <c r="O46" s="112">
        <f t="shared" si="1"/>
        <v>0</v>
      </c>
      <c r="P46">
        <v>280</v>
      </c>
      <c r="Q46">
        <v>100</v>
      </c>
      <c r="R46">
        <v>0</v>
      </c>
      <c r="S46">
        <v>0</v>
      </c>
      <c r="T46">
        <v>70</v>
      </c>
      <c r="U46" s="114">
        <f t="shared" si="2"/>
        <v>450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500</v>
      </c>
      <c r="E47">
        <f>BAWANA!AQ47</f>
        <v>0</v>
      </c>
      <c r="F47">
        <f t="shared" si="4"/>
        <v>768</v>
      </c>
      <c r="G47">
        <f t="shared" si="5"/>
        <v>500</v>
      </c>
      <c r="H47" s="112"/>
      <c r="I47">
        <f>BRPL_EOD!AM47+BRPL_EOD!AN47</f>
        <v>330</v>
      </c>
      <c r="J47">
        <f>BYPL_EOD!AM47+BYPL_EOD!AN47</f>
        <v>100</v>
      </c>
      <c r="K47">
        <f>MES_EOD!AM47+MES_EOD!AN47</f>
        <v>0</v>
      </c>
      <c r="L47">
        <f>NDMC_EOD!AM47+NDMC_EOD!AN47</f>
        <v>0</v>
      </c>
      <c r="M47">
        <f>TPDDL_EOD!AM47+TPDDL_EOD!AN47</f>
        <v>70</v>
      </c>
      <c r="N47">
        <f t="shared" si="0"/>
        <v>500</v>
      </c>
      <c r="O47" s="112">
        <f t="shared" si="1"/>
        <v>0</v>
      </c>
      <c r="P47">
        <v>330</v>
      </c>
      <c r="Q47">
        <v>100</v>
      </c>
      <c r="R47">
        <v>0</v>
      </c>
      <c r="S47">
        <v>0</v>
      </c>
      <c r="T47">
        <v>70</v>
      </c>
      <c r="U47" s="114">
        <f t="shared" si="2"/>
        <v>500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500</v>
      </c>
      <c r="E48">
        <f>BAWANA!AQ48</f>
        <v>0</v>
      </c>
      <c r="F48">
        <f t="shared" si="4"/>
        <v>768</v>
      </c>
      <c r="G48">
        <f t="shared" si="5"/>
        <v>500</v>
      </c>
      <c r="H48" s="112"/>
      <c r="I48">
        <f>BRPL_EOD!AM48+BRPL_EOD!AN48</f>
        <v>330</v>
      </c>
      <c r="J48">
        <f>BYPL_EOD!AM48+BYPL_EOD!AN48</f>
        <v>100</v>
      </c>
      <c r="K48">
        <f>MES_EOD!AM48+MES_EOD!AN48</f>
        <v>0</v>
      </c>
      <c r="L48">
        <f>NDMC_EOD!AM48+NDMC_EOD!AN48</f>
        <v>0</v>
      </c>
      <c r="M48">
        <f>TPDDL_EOD!AM48+TPDDL_EOD!AN48</f>
        <v>70</v>
      </c>
      <c r="N48">
        <f t="shared" si="0"/>
        <v>500</v>
      </c>
      <c r="O48" s="112">
        <f t="shared" si="1"/>
        <v>0</v>
      </c>
      <c r="P48">
        <v>330</v>
      </c>
      <c r="Q48">
        <v>100</v>
      </c>
      <c r="R48">
        <v>0</v>
      </c>
      <c r="S48">
        <v>0</v>
      </c>
      <c r="T48">
        <v>70</v>
      </c>
      <c r="U48" s="114">
        <f t="shared" si="2"/>
        <v>500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500</v>
      </c>
      <c r="E49">
        <f>BAWANA!AQ49</f>
        <v>0</v>
      </c>
      <c r="F49">
        <f t="shared" si="4"/>
        <v>768</v>
      </c>
      <c r="G49">
        <f t="shared" si="5"/>
        <v>500</v>
      </c>
      <c r="H49" s="112"/>
      <c r="I49">
        <f>BRPL_EOD!AM49+BRPL_EOD!AN49</f>
        <v>330</v>
      </c>
      <c r="J49">
        <f>BYPL_EOD!AM49+BYPL_EOD!AN49</f>
        <v>100</v>
      </c>
      <c r="K49">
        <f>MES_EOD!AM49+MES_EOD!AN49</f>
        <v>0</v>
      </c>
      <c r="L49">
        <f>NDMC_EOD!AM49+NDMC_EOD!AN49</f>
        <v>0</v>
      </c>
      <c r="M49">
        <f>TPDDL_EOD!AM49+TPDDL_EOD!AN49</f>
        <v>70</v>
      </c>
      <c r="N49">
        <f t="shared" si="0"/>
        <v>500</v>
      </c>
      <c r="O49" s="112">
        <f t="shared" si="1"/>
        <v>0</v>
      </c>
      <c r="P49">
        <v>330</v>
      </c>
      <c r="Q49">
        <v>100</v>
      </c>
      <c r="R49">
        <v>0</v>
      </c>
      <c r="S49">
        <v>0</v>
      </c>
      <c r="T49">
        <v>70</v>
      </c>
      <c r="U49" s="114">
        <f t="shared" si="2"/>
        <v>500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500</v>
      </c>
      <c r="E50">
        <f>BAWANA!AQ50</f>
        <v>0</v>
      </c>
      <c r="F50">
        <f t="shared" si="4"/>
        <v>768</v>
      </c>
      <c r="G50">
        <f t="shared" si="5"/>
        <v>500</v>
      </c>
      <c r="H50" s="112"/>
      <c r="I50">
        <f>BRPL_EOD!AM50+BRPL_EOD!AN50</f>
        <v>330</v>
      </c>
      <c r="J50">
        <f>BYPL_EOD!AM50+BYPL_EOD!AN50</f>
        <v>100</v>
      </c>
      <c r="K50">
        <f>MES_EOD!AM50+MES_EOD!AN50</f>
        <v>0</v>
      </c>
      <c r="L50">
        <f>NDMC_EOD!AM50+NDMC_EOD!AN50</f>
        <v>0</v>
      </c>
      <c r="M50">
        <f>TPDDL_EOD!AM50+TPDDL_EOD!AN50</f>
        <v>70</v>
      </c>
      <c r="N50">
        <f t="shared" si="0"/>
        <v>500</v>
      </c>
      <c r="O50" s="112">
        <f t="shared" si="1"/>
        <v>0</v>
      </c>
      <c r="P50">
        <v>330</v>
      </c>
      <c r="Q50">
        <v>100</v>
      </c>
      <c r="R50">
        <v>0</v>
      </c>
      <c r="S50">
        <v>0</v>
      </c>
      <c r="T50">
        <v>70</v>
      </c>
      <c r="U50" s="114">
        <f t="shared" si="2"/>
        <v>500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500</v>
      </c>
      <c r="E51">
        <f>BAWANA!AQ51</f>
        <v>0</v>
      </c>
      <c r="F51">
        <f t="shared" si="4"/>
        <v>768</v>
      </c>
      <c r="G51">
        <f t="shared" si="5"/>
        <v>500</v>
      </c>
      <c r="H51" s="112"/>
      <c r="I51">
        <f>BRPL_EOD!AM51+BRPL_EOD!AN51</f>
        <v>330</v>
      </c>
      <c r="J51">
        <f>BYPL_EOD!AM51+BYPL_EOD!AN51</f>
        <v>100</v>
      </c>
      <c r="K51">
        <f>MES_EOD!AM51+MES_EOD!AN51</f>
        <v>0</v>
      </c>
      <c r="L51">
        <f>NDMC_EOD!AM51+NDMC_EOD!AN51</f>
        <v>0</v>
      </c>
      <c r="M51">
        <f>TPDDL_EOD!AM51+TPDDL_EOD!AN51</f>
        <v>70</v>
      </c>
      <c r="N51">
        <f t="shared" si="0"/>
        <v>500</v>
      </c>
      <c r="O51" s="112">
        <f t="shared" si="1"/>
        <v>0</v>
      </c>
      <c r="P51">
        <v>330</v>
      </c>
      <c r="Q51">
        <v>100</v>
      </c>
      <c r="R51">
        <v>0</v>
      </c>
      <c r="S51">
        <v>0</v>
      </c>
      <c r="T51">
        <v>70</v>
      </c>
      <c r="U51" s="114">
        <f t="shared" si="2"/>
        <v>500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500</v>
      </c>
      <c r="E52">
        <f>BAWANA!AQ52</f>
        <v>0</v>
      </c>
      <c r="F52">
        <f t="shared" si="4"/>
        <v>768</v>
      </c>
      <c r="G52">
        <f t="shared" si="5"/>
        <v>500</v>
      </c>
      <c r="H52" s="112"/>
      <c r="I52">
        <f>BRPL_EOD!AM52+BRPL_EOD!AN52</f>
        <v>330</v>
      </c>
      <c r="J52">
        <f>BYPL_EOD!AM52+BYPL_EOD!AN52</f>
        <v>100</v>
      </c>
      <c r="K52">
        <f>MES_EOD!AM52+MES_EOD!AN52</f>
        <v>0</v>
      </c>
      <c r="L52">
        <f>NDMC_EOD!AM52+NDMC_EOD!AN52</f>
        <v>0</v>
      </c>
      <c r="M52">
        <f>TPDDL_EOD!AM52+TPDDL_EOD!AN52</f>
        <v>70</v>
      </c>
      <c r="N52">
        <f t="shared" si="0"/>
        <v>500</v>
      </c>
      <c r="O52" s="112">
        <f t="shared" si="1"/>
        <v>0</v>
      </c>
      <c r="P52">
        <v>330</v>
      </c>
      <c r="Q52">
        <v>100</v>
      </c>
      <c r="R52">
        <v>0</v>
      </c>
      <c r="S52">
        <v>0</v>
      </c>
      <c r="T52">
        <v>70</v>
      </c>
      <c r="U52" s="114">
        <f t="shared" si="2"/>
        <v>500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500</v>
      </c>
      <c r="E53">
        <f>BAWANA!AQ53</f>
        <v>0</v>
      </c>
      <c r="F53">
        <f t="shared" si="4"/>
        <v>768</v>
      </c>
      <c r="G53">
        <f t="shared" si="5"/>
        <v>500</v>
      </c>
      <c r="H53" s="112"/>
      <c r="I53">
        <f>BRPL_EOD!AM53+BRPL_EOD!AN53</f>
        <v>330</v>
      </c>
      <c r="J53">
        <f>BYPL_EOD!AM53+BYPL_EOD!AN53</f>
        <v>100</v>
      </c>
      <c r="K53">
        <f>MES_EOD!AM53+MES_EOD!AN53</f>
        <v>0</v>
      </c>
      <c r="L53">
        <f>NDMC_EOD!AM53+NDMC_EOD!AN53</f>
        <v>0</v>
      </c>
      <c r="M53">
        <f>TPDDL_EOD!AM53+TPDDL_EOD!AN53</f>
        <v>70</v>
      </c>
      <c r="N53">
        <f t="shared" si="0"/>
        <v>500</v>
      </c>
      <c r="O53" s="112">
        <f t="shared" si="1"/>
        <v>0</v>
      </c>
      <c r="P53">
        <v>330</v>
      </c>
      <c r="Q53">
        <v>100</v>
      </c>
      <c r="R53">
        <v>0</v>
      </c>
      <c r="S53">
        <v>0</v>
      </c>
      <c r="T53">
        <v>70</v>
      </c>
      <c r="U53" s="114">
        <f t="shared" si="2"/>
        <v>500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475</v>
      </c>
      <c r="E54">
        <f>BAWANA!AQ54</f>
        <v>0</v>
      </c>
      <c r="F54">
        <f t="shared" si="4"/>
        <v>768</v>
      </c>
      <c r="G54">
        <f t="shared" si="5"/>
        <v>475</v>
      </c>
      <c r="H54" s="112"/>
      <c r="I54">
        <f>BRPL_EOD!AM54+BRPL_EOD!AN54</f>
        <v>305</v>
      </c>
      <c r="J54">
        <f>BYPL_EOD!AM54+BYPL_EOD!AN54</f>
        <v>100</v>
      </c>
      <c r="K54">
        <f>MES_EOD!AM54+MES_EOD!AN54</f>
        <v>0</v>
      </c>
      <c r="L54">
        <f>NDMC_EOD!AM54+NDMC_EOD!AN54</f>
        <v>0</v>
      </c>
      <c r="M54">
        <f>TPDDL_EOD!AM54+TPDDL_EOD!AN54</f>
        <v>70</v>
      </c>
      <c r="N54">
        <f t="shared" si="0"/>
        <v>475</v>
      </c>
      <c r="O54" s="112">
        <f t="shared" si="1"/>
        <v>0</v>
      </c>
      <c r="P54">
        <v>305</v>
      </c>
      <c r="Q54">
        <v>100</v>
      </c>
      <c r="R54">
        <v>0</v>
      </c>
      <c r="S54">
        <v>0</v>
      </c>
      <c r="T54">
        <v>70</v>
      </c>
      <c r="U54" s="114">
        <f t="shared" si="2"/>
        <v>475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424</v>
      </c>
      <c r="E55">
        <f>BAWANA!AQ55</f>
        <v>0</v>
      </c>
      <c r="F55">
        <f t="shared" si="4"/>
        <v>768</v>
      </c>
      <c r="G55">
        <f t="shared" si="5"/>
        <v>424</v>
      </c>
      <c r="H55" s="112"/>
      <c r="I55">
        <f>BRPL_EOD!AM55+BRPL_EOD!AN55</f>
        <v>250</v>
      </c>
      <c r="J55">
        <f>BYPL_EOD!AM55+BYPL_EOD!AN55</f>
        <v>104</v>
      </c>
      <c r="K55">
        <f>MES_EOD!AM55+MES_EOD!AN55</f>
        <v>0</v>
      </c>
      <c r="L55">
        <f>NDMC_EOD!AM55+NDMC_EOD!AN55</f>
        <v>0</v>
      </c>
      <c r="M55">
        <f>TPDDL_EOD!AM55+TPDDL_EOD!AN55</f>
        <v>70</v>
      </c>
      <c r="N55">
        <f t="shared" si="0"/>
        <v>424</v>
      </c>
      <c r="O55" s="112">
        <f t="shared" si="1"/>
        <v>0</v>
      </c>
      <c r="P55">
        <v>250</v>
      </c>
      <c r="Q55">
        <v>104</v>
      </c>
      <c r="R55">
        <v>0</v>
      </c>
      <c r="S55">
        <v>0</v>
      </c>
      <c r="T55">
        <v>70</v>
      </c>
      <c r="U55" s="114">
        <f t="shared" si="2"/>
        <v>424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430</v>
      </c>
      <c r="E56">
        <f>BAWANA!AQ56</f>
        <v>0</v>
      </c>
      <c r="F56">
        <f t="shared" si="4"/>
        <v>768</v>
      </c>
      <c r="G56">
        <f t="shared" si="5"/>
        <v>430</v>
      </c>
      <c r="H56" s="112"/>
      <c r="I56">
        <f>BRPL_EOD!AM56+BRPL_EOD!AN56</f>
        <v>250</v>
      </c>
      <c r="J56">
        <f>BYPL_EOD!AM56+BYPL_EOD!AN56</f>
        <v>110</v>
      </c>
      <c r="K56">
        <f>MES_EOD!AM56+MES_EOD!AN56</f>
        <v>0</v>
      </c>
      <c r="L56">
        <f>NDMC_EOD!AM56+NDMC_EOD!AN56</f>
        <v>0</v>
      </c>
      <c r="M56">
        <f>TPDDL_EOD!AM56+TPDDL_EOD!AN56</f>
        <v>70</v>
      </c>
      <c r="N56">
        <f t="shared" si="0"/>
        <v>430</v>
      </c>
      <c r="O56" s="112">
        <f t="shared" si="1"/>
        <v>0</v>
      </c>
      <c r="P56">
        <v>250</v>
      </c>
      <c r="Q56">
        <v>110</v>
      </c>
      <c r="R56">
        <v>0</v>
      </c>
      <c r="S56">
        <v>0</v>
      </c>
      <c r="T56">
        <v>70</v>
      </c>
      <c r="U56" s="114">
        <f t="shared" si="2"/>
        <v>430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460</v>
      </c>
      <c r="E57">
        <f>BAWANA!AQ57</f>
        <v>0</v>
      </c>
      <c r="F57">
        <f t="shared" si="4"/>
        <v>768</v>
      </c>
      <c r="G57">
        <f t="shared" si="5"/>
        <v>460</v>
      </c>
      <c r="H57" s="112"/>
      <c r="I57">
        <f>BRPL_EOD!AM57+BRPL_EOD!AN57</f>
        <v>270</v>
      </c>
      <c r="J57">
        <f>BYPL_EOD!AM57+BYPL_EOD!AN57</f>
        <v>120</v>
      </c>
      <c r="K57">
        <f>MES_EOD!AM57+MES_EOD!AN57</f>
        <v>0</v>
      </c>
      <c r="L57">
        <f>NDMC_EOD!AM57+NDMC_EOD!AN57</f>
        <v>0</v>
      </c>
      <c r="M57">
        <f>TPDDL_EOD!AM57+TPDDL_EOD!AN57</f>
        <v>70</v>
      </c>
      <c r="N57">
        <f t="shared" si="0"/>
        <v>460</v>
      </c>
      <c r="O57" s="112">
        <f t="shared" si="1"/>
        <v>0</v>
      </c>
      <c r="P57">
        <v>270</v>
      </c>
      <c r="Q57">
        <v>120</v>
      </c>
      <c r="R57">
        <v>0</v>
      </c>
      <c r="S57">
        <v>0</v>
      </c>
      <c r="T57">
        <v>70</v>
      </c>
      <c r="U57" s="114">
        <f t="shared" si="2"/>
        <v>460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480</v>
      </c>
      <c r="E58">
        <f>BAWANA!AQ58</f>
        <v>0</v>
      </c>
      <c r="F58">
        <f t="shared" si="4"/>
        <v>768</v>
      </c>
      <c r="G58">
        <f t="shared" si="5"/>
        <v>480</v>
      </c>
      <c r="H58" s="112"/>
      <c r="I58">
        <f>BRPL_EOD!AM58+BRPL_EOD!AN58</f>
        <v>290</v>
      </c>
      <c r="J58">
        <f>BYPL_EOD!AM58+BYPL_EOD!AN58</f>
        <v>120</v>
      </c>
      <c r="K58">
        <f>MES_EOD!AM58+MES_EOD!AN58</f>
        <v>0</v>
      </c>
      <c r="L58">
        <f>NDMC_EOD!AM58+NDMC_EOD!AN58</f>
        <v>0</v>
      </c>
      <c r="M58">
        <f>TPDDL_EOD!AM58+TPDDL_EOD!AN58</f>
        <v>70</v>
      </c>
      <c r="N58">
        <f t="shared" si="0"/>
        <v>480</v>
      </c>
      <c r="O58" s="112">
        <f t="shared" si="1"/>
        <v>0</v>
      </c>
      <c r="P58">
        <v>290</v>
      </c>
      <c r="Q58">
        <v>120</v>
      </c>
      <c r="R58">
        <v>0</v>
      </c>
      <c r="S58">
        <v>0</v>
      </c>
      <c r="T58">
        <v>70</v>
      </c>
      <c r="U58" s="114">
        <f t="shared" si="2"/>
        <v>480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520</v>
      </c>
      <c r="E59">
        <f>BAWANA!AQ59</f>
        <v>0</v>
      </c>
      <c r="F59">
        <f t="shared" si="4"/>
        <v>768</v>
      </c>
      <c r="G59">
        <f t="shared" si="5"/>
        <v>520</v>
      </c>
      <c r="H59" s="112"/>
      <c r="I59">
        <f>BRPL_EOD!AM59+BRPL_EOD!AN59</f>
        <v>330</v>
      </c>
      <c r="J59">
        <f>BYPL_EOD!AM59+BYPL_EOD!AN59</f>
        <v>120</v>
      </c>
      <c r="K59">
        <f>MES_EOD!AM59+MES_EOD!AN59</f>
        <v>0</v>
      </c>
      <c r="L59">
        <f>NDMC_EOD!AM59+NDMC_EOD!AN59</f>
        <v>0</v>
      </c>
      <c r="M59">
        <f>TPDDL_EOD!AM59+TPDDL_EOD!AN59</f>
        <v>70</v>
      </c>
      <c r="N59">
        <f t="shared" si="0"/>
        <v>520</v>
      </c>
      <c r="O59" s="112">
        <f t="shared" si="1"/>
        <v>0</v>
      </c>
      <c r="P59">
        <v>330</v>
      </c>
      <c r="Q59">
        <v>120</v>
      </c>
      <c r="R59">
        <v>0</v>
      </c>
      <c r="S59">
        <v>0</v>
      </c>
      <c r="T59">
        <v>70</v>
      </c>
      <c r="U59" s="114">
        <f t="shared" si="2"/>
        <v>520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520</v>
      </c>
      <c r="E60">
        <f>BAWANA!AQ60</f>
        <v>0</v>
      </c>
      <c r="F60">
        <f t="shared" si="4"/>
        <v>768</v>
      </c>
      <c r="G60">
        <f t="shared" si="5"/>
        <v>520</v>
      </c>
      <c r="H60" s="112"/>
      <c r="I60">
        <f>BRPL_EOD!AM60+BRPL_EOD!AN60</f>
        <v>330</v>
      </c>
      <c r="J60">
        <f>BYPL_EOD!AM60+BYPL_EOD!AN60</f>
        <v>120</v>
      </c>
      <c r="K60">
        <f>MES_EOD!AM60+MES_EOD!AN60</f>
        <v>0</v>
      </c>
      <c r="L60">
        <f>NDMC_EOD!AM60+NDMC_EOD!AN60</f>
        <v>0</v>
      </c>
      <c r="M60">
        <f>TPDDL_EOD!AM60+TPDDL_EOD!AN60</f>
        <v>70</v>
      </c>
      <c r="N60">
        <f t="shared" si="0"/>
        <v>520</v>
      </c>
      <c r="O60" s="112">
        <f t="shared" si="1"/>
        <v>0</v>
      </c>
      <c r="P60">
        <v>330</v>
      </c>
      <c r="Q60">
        <v>120</v>
      </c>
      <c r="R60">
        <v>0</v>
      </c>
      <c r="S60">
        <v>0</v>
      </c>
      <c r="T60">
        <v>70</v>
      </c>
      <c r="U60" s="114">
        <f t="shared" si="2"/>
        <v>520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520</v>
      </c>
      <c r="E61">
        <f>BAWANA!AQ61</f>
        <v>0</v>
      </c>
      <c r="F61">
        <f t="shared" si="4"/>
        <v>768</v>
      </c>
      <c r="G61">
        <f t="shared" si="5"/>
        <v>520</v>
      </c>
      <c r="H61" s="112"/>
      <c r="I61">
        <f>BRPL_EOD!AM61+BRPL_EOD!AN61</f>
        <v>330</v>
      </c>
      <c r="J61">
        <f>BYPL_EOD!AM61+BYPL_EOD!AN61</f>
        <v>120</v>
      </c>
      <c r="K61">
        <f>MES_EOD!AM61+MES_EOD!AN61</f>
        <v>0</v>
      </c>
      <c r="L61">
        <f>NDMC_EOD!AM61+NDMC_EOD!AN61</f>
        <v>0</v>
      </c>
      <c r="M61">
        <f>TPDDL_EOD!AM61+TPDDL_EOD!AN61</f>
        <v>70</v>
      </c>
      <c r="N61">
        <f t="shared" si="0"/>
        <v>520</v>
      </c>
      <c r="O61" s="112">
        <f t="shared" si="1"/>
        <v>0</v>
      </c>
      <c r="P61">
        <v>330</v>
      </c>
      <c r="Q61">
        <v>120</v>
      </c>
      <c r="R61">
        <v>0</v>
      </c>
      <c r="S61">
        <v>0</v>
      </c>
      <c r="T61">
        <v>70</v>
      </c>
      <c r="U61" s="114">
        <f t="shared" si="2"/>
        <v>520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520</v>
      </c>
      <c r="E62">
        <f>BAWANA!AQ62</f>
        <v>0</v>
      </c>
      <c r="F62">
        <f t="shared" si="4"/>
        <v>768</v>
      </c>
      <c r="G62">
        <f t="shared" si="5"/>
        <v>520</v>
      </c>
      <c r="H62" s="112"/>
      <c r="I62">
        <f>BRPL_EOD!AM62+BRPL_EOD!AN62</f>
        <v>330</v>
      </c>
      <c r="J62">
        <f>BYPL_EOD!AM62+BYPL_EOD!AN62</f>
        <v>120</v>
      </c>
      <c r="K62">
        <f>MES_EOD!AM62+MES_EOD!AN62</f>
        <v>0</v>
      </c>
      <c r="L62">
        <f>NDMC_EOD!AM62+NDMC_EOD!AN62</f>
        <v>0</v>
      </c>
      <c r="M62">
        <f>TPDDL_EOD!AM62+TPDDL_EOD!AN62</f>
        <v>70</v>
      </c>
      <c r="N62">
        <f t="shared" si="0"/>
        <v>520</v>
      </c>
      <c r="O62" s="112">
        <f t="shared" si="1"/>
        <v>0</v>
      </c>
      <c r="P62">
        <v>330</v>
      </c>
      <c r="Q62">
        <v>120</v>
      </c>
      <c r="R62">
        <v>0</v>
      </c>
      <c r="S62">
        <v>0</v>
      </c>
      <c r="T62">
        <v>70</v>
      </c>
      <c r="U62" s="114">
        <f t="shared" si="2"/>
        <v>520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485</v>
      </c>
      <c r="E63">
        <f>BAWANA!AQ63</f>
        <v>0</v>
      </c>
      <c r="F63">
        <f t="shared" si="4"/>
        <v>768</v>
      </c>
      <c r="G63">
        <f t="shared" si="5"/>
        <v>485</v>
      </c>
      <c r="H63" s="112"/>
      <c r="I63">
        <f>BRPL_EOD!AM63+BRPL_EOD!AN63</f>
        <v>300</v>
      </c>
      <c r="J63">
        <f>BYPL_EOD!AM63+BYPL_EOD!AN63</f>
        <v>115</v>
      </c>
      <c r="K63">
        <f>MES_EOD!AM63+MES_EOD!AN63</f>
        <v>0</v>
      </c>
      <c r="L63">
        <f>NDMC_EOD!AM63+NDMC_EOD!AN63</f>
        <v>0</v>
      </c>
      <c r="M63">
        <f>TPDDL_EOD!AM63+TPDDL_EOD!AN63</f>
        <v>70</v>
      </c>
      <c r="N63">
        <f t="shared" si="0"/>
        <v>485</v>
      </c>
      <c r="O63" s="112">
        <f t="shared" si="1"/>
        <v>0</v>
      </c>
      <c r="P63">
        <v>300</v>
      </c>
      <c r="Q63">
        <v>115</v>
      </c>
      <c r="R63">
        <v>0</v>
      </c>
      <c r="S63">
        <v>0</v>
      </c>
      <c r="T63">
        <v>70</v>
      </c>
      <c r="U63" s="114">
        <f t="shared" si="2"/>
        <v>485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430</v>
      </c>
      <c r="E64">
        <f>BAWANA!AQ64</f>
        <v>0</v>
      </c>
      <c r="F64">
        <f t="shared" si="4"/>
        <v>768</v>
      </c>
      <c r="G64">
        <f t="shared" si="5"/>
        <v>430</v>
      </c>
      <c r="H64" s="112"/>
      <c r="I64">
        <f>BRPL_EOD!AM64+BRPL_EOD!AN64</f>
        <v>250</v>
      </c>
      <c r="J64">
        <f>BYPL_EOD!AM64+BYPL_EOD!AN64</f>
        <v>110</v>
      </c>
      <c r="K64">
        <f>MES_EOD!AM64+MES_EOD!AN64</f>
        <v>0</v>
      </c>
      <c r="L64">
        <f>NDMC_EOD!AM64+NDMC_EOD!AN64</f>
        <v>0</v>
      </c>
      <c r="M64">
        <f>TPDDL_EOD!AM64+TPDDL_EOD!AN64</f>
        <v>70</v>
      </c>
      <c r="N64">
        <f t="shared" si="0"/>
        <v>430</v>
      </c>
      <c r="O64" s="112">
        <f t="shared" si="1"/>
        <v>0</v>
      </c>
      <c r="P64">
        <v>250</v>
      </c>
      <c r="Q64">
        <v>110</v>
      </c>
      <c r="R64">
        <v>0</v>
      </c>
      <c r="S64">
        <v>0</v>
      </c>
      <c r="T64">
        <v>70</v>
      </c>
      <c r="U64" s="114">
        <f t="shared" si="2"/>
        <v>430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445</v>
      </c>
      <c r="E65">
        <f>BAWANA!AQ65</f>
        <v>0</v>
      </c>
      <c r="F65">
        <f t="shared" si="4"/>
        <v>768</v>
      </c>
      <c r="G65">
        <f t="shared" si="5"/>
        <v>445</v>
      </c>
      <c r="H65" s="112"/>
      <c r="I65">
        <f>BRPL_EOD!AM65+BRPL_EOD!AN65</f>
        <v>250</v>
      </c>
      <c r="J65">
        <f>BYPL_EOD!AM65+BYPL_EOD!AN65</f>
        <v>125</v>
      </c>
      <c r="K65">
        <f>MES_EOD!AM65+MES_EOD!AN65</f>
        <v>0</v>
      </c>
      <c r="L65">
        <f>NDMC_EOD!AM65+NDMC_EOD!AN65</f>
        <v>0</v>
      </c>
      <c r="M65">
        <f>TPDDL_EOD!AM65+TPDDL_EOD!AN65</f>
        <v>70</v>
      </c>
      <c r="N65">
        <f t="shared" si="0"/>
        <v>445</v>
      </c>
      <c r="O65" s="112">
        <f t="shared" si="1"/>
        <v>0</v>
      </c>
      <c r="P65">
        <v>250</v>
      </c>
      <c r="Q65">
        <v>125</v>
      </c>
      <c r="R65">
        <v>0</v>
      </c>
      <c r="S65">
        <v>0</v>
      </c>
      <c r="T65">
        <v>70</v>
      </c>
      <c r="U65" s="114">
        <f t="shared" si="2"/>
        <v>445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460</v>
      </c>
      <c r="E66">
        <f>BAWANA!AQ66</f>
        <v>0</v>
      </c>
      <c r="F66">
        <f t="shared" si="4"/>
        <v>768</v>
      </c>
      <c r="G66">
        <f t="shared" si="5"/>
        <v>460</v>
      </c>
      <c r="H66" s="112"/>
      <c r="I66">
        <f>BRPL_EOD!AM66+BRPL_EOD!AN66</f>
        <v>260</v>
      </c>
      <c r="J66">
        <f>BYPL_EOD!AM66+BYPL_EOD!AN66</f>
        <v>130</v>
      </c>
      <c r="K66">
        <f>MES_EOD!AM66+MES_EOD!AN66</f>
        <v>0</v>
      </c>
      <c r="L66">
        <f>NDMC_EOD!AM66+NDMC_EOD!AN66</f>
        <v>0</v>
      </c>
      <c r="M66">
        <f>TPDDL_EOD!AM66+TPDDL_EOD!AN66</f>
        <v>70</v>
      </c>
      <c r="N66">
        <f t="shared" si="0"/>
        <v>460</v>
      </c>
      <c r="O66" s="112">
        <f t="shared" si="1"/>
        <v>0</v>
      </c>
      <c r="P66">
        <v>260</v>
      </c>
      <c r="Q66">
        <v>130</v>
      </c>
      <c r="R66">
        <v>0</v>
      </c>
      <c r="S66">
        <v>0</v>
      </c>
      <c r="T66">
        <v>70</v>
      </c>
      <c r="U66" s="114">
        <f t="shared" si="2"/>
        <v>460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460</v>
      </c>
      <c r="E67">
        <f>BAWANA!AQ67</f>
        <v>0</v>
      </c>
      <c r="F67">
        <f t="shared" si="4"/>
        <v>768</v>
      </c>
      <c r="G67">
        <f t="shared" si="5"/>
        <v>460</v>
      </c>
      <c r="H67" s="112"/>
      <c r="I67">
        <f>BRPL_EOD!AM67+BRPL_EOD!AN67</f>
        <v>250</v>
      </c>
      <c r="J67">
        <f>BYPL_EOD!AM67+BYPL_EOD!AN67</f>
        <v>140</v>
      </c>
      <c r="K67">
        <f>MES_EOD!AM67+MES_EOD!AN67</f>
        <v>0</v>
      </c>
      <c r="L67">
        <f>NDMC_EOD!AM67+NDMC_EOD!AN67</f>
        <v>0</v>
      </c>
      <c r="M67">
        <f>TPDDL_EOD!AM67+TPDDL_EOD!AN67</f>
        <v>70</v>
      </c>
      <c r="N67">
        <f t="shared" ref="N67:N98" si="7">SUM(I67:M67)</f>
        <v>460</v>
      </c>
      <c r="O67" s="112">
        <f t="shared" ref="O67:O98" si="8">G67-N67</f>
        <v>0</v>
      </c>
      <c r="P67">
        <v>250</v>
      </c>
      <c r="Q67">
        <v>140</v>
      </c>
      <c r="R67">
        <v>0</v>
      </c>
      <c r="S67">
        <v>0</v>
      </c>
      <c r="T67">
        <v>70</v>
      </c>
      <c r="U67" s="114">
        <f t="shared" ref="U67:U98" si="9">SUM(P67:T67)</f>
        <v>460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460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460</v>
      </c>
      <c r="H68" s="112"/>
      <c r="I68">
        <f>BRPL_EOD!AM68+BRPL_EOD!AN68</f>
        <v>250</v>
      </c>
      <c r="J68">
        <f>BYPL_EOD!AM68+BYPL_EOD!AN68</f>
        <v>140</v>
      </c>
      <c r="K68">
        <f>MES_EOD!AM68+MES_EOD!AN68</f>
        <v>0</v>
      </c>
      <c r="L68">
        <f>NDMC_EOD!AM68+NDMC_EOD!AN68</f>
        <v>0</v>
      </c>
      <c r="M68">
        <f>TPDDL_EOD!AM68+TPDDL_EOD!AN68</f>
        <v>70</v>
      </c>
      <c r="N68">
        <f t="shared" si="7"/>
        <v>460</v>
      </c>
      <c r="O68" s="112">
        <f t="shared" si="8"/>
        <v>0</v>
      </c>
      <c r="P68">
        <v>250</v>
      </c>
      <c r="Q68">
        <v>140</v>
      </c>
      <c r="R68">
        <v>0</v>
      </c>
      <c r="S68">
        <v>0</v>
      </c>
      <c r="T68">
        <v>70</v>
      </c>
      <c r="U68" s="114">
        <f t="shared" si="9"/>
        <v>460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420</v>
      </c>
      <c r="E69">
        <f>BAWANA!AQ69</f>
        <v>0</v>
      </c>
      <c r="F69">
        <f t="shared" si="11"/>
        <v>768</v>
      </c>
      <c r="G69">
        <f t="shared" si="12"/>
        <v>420</v>
      </c>
      <c r="H69" s="112"/>
      <c r="I69">
        <f>BRPL_EOD!AM69+BRPL_EOD!AN69</f>
        <v>250</v>
      </c>
      <c r="J69">
        <f>BYPL_EOD!AM69+BYPL_EOD!AN69</f>
        <v>100</v>
      </c>
      <c r="K69">
        <f>MES_EOD!AM69+MES_EOD!AN69</f>
        <v>0</v>
      </c>
      <c r="L69">
        <f>NDMC_EOD!AM69+NDMC_EOD!AN69</f>
        <v>0</v>
      </c>
      <c r="M69">
        <f>TPDDL_EOD!AM69+TPDDL_EOD!AN69</f>
        <v>70</v>
      </c>
      <c r="N69">
        <f t="shared" si="7"/>
        <v>420</v>
      </c>
      <c r="O69" s="112">
        <f t="shared" si="8"/>
        <v>0</v>
      </c>
      <c r="P69">
        <v>250</v>
      </c>
      <c r="Q69">
        <v>100</v>
      </c>
      <c r="R69">
        <v>0</v>
      </c>
      <c r="S69">
        <v>0</v>
      </c>
      <c r="T69">
        <v>70</v>
      </c>
      <c r="U69" s="114">
        <f t="shared" si="9"/>
        <v>420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420</v>
      </c>
      <c r="E70">
        <f>BAWANA!AQ70</f>
        <v>0</v>
      </c>
      <c r="F70">
        <f t="shared" si="11"/>
        <v>768</v>
      </c>
      <c r="G70">
        <f t="shared" si="12"/>
        <v>420</v>
      </c>
      <c r="H70" s="112"/>
      <c r="I70">
        <f>BRPL_EOD!AM70+BRPL_EOD!AN70</f>
        <v>250</v>
      </c>
      <c r="J70">
        <f>BYPL_EOD!AM70+BYPL_EOD!AN70</f>
        <v>100</v>
      </c>
      <c r="K70">
        <f>MES_EOD!AM70+MES_EOD!AN70</f>
        <v>0</v>
      </c>
      <c r="L70">
        <f>NDMC_EOD!AM70+NDMC_EOD!AN70</f>
        <v>0</v>
      </c>
      <c r="M70">
        <f>TPDDL_EOD!AM70+TPDDL_EOD!AN70</f>
        <v>70</v>
      </c>
      <c r="N70">
        <f t="shared" si="7"/>
        <v>420</v>
      </c>
      <c r="O70" s="112">
        <f t="shared" si="8"/>
        <v>0</v>
      </c>
      <c r="P70">
        <v>250</v>
      </c>
      <c r="Q70">
        <v>100</v>
      </c>
      <c r="R70">
        <v>0</v>
      </c>
      <c r="S70">
        <v>0</v>
      </c>
      <c r="T70">
        <v>70</v>
      </c>
      <c r="U70" s="114">
        <f t="shared" si="9"/>
        <v>420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420</v>
      </c>
      <c r="E71">
        <f>BAWANA!AQ71</f>
        <v>0</v>
      </c>
      <c r="F71">
        <f t="shared" si="11"/>
        <v>768</v>
      </c>
      <c r="G71">
        <f t="shared" si="12"/>
        <v>420</v>
      </c>
      <c r="H71" s="112"/>
      <c r="I71">
        <f>BRPL_EOD!AM71+BRPL_EOD!AN71</f>
        <v>250</v>
      </c>
      <c r="J71">
        <f>BYPL_EOD!AM71+BYPL_EOD!AN71</f>
        <v>100</v>
      </c>
      <c r="K71">
        <f>MES_EOD!AM71+MES_EOD!AN71</f>
        <v>0</v>
      </c>
      <c r="L71">
        <f>NDMC_EOD!AM71+NDMC_EOD!AN71</f>
        <v>0</v>
      </c>
      <c r="M71">
        <f>TPDDL_EOD!AM71+TPDDL_EOD!AN71</f>
        <v>70</v>
      </c>
      <c r="N71">
        <f t="shared" si="7"/>
        <v>420</v>
      </c>
      <c r="O71" s="112">
        <f t="shared" si="8"/>
        <v>0</v>
      </c>
      <c r="P71">
        <v>250</v>
      </c>
      <c r="Q71">
        <v>100</v>
      </c>
      <c r="R71">
        <v>0</v>
      </c>
      <c r="S71">
        <v>0</v>
      </c>
      <c r="T71">
        <v>70</v>
      </c>
      <c r="U71" s="114">
        <f t="shared" si="9"/>
        <v>420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450</v>
      </c>
      <c r="E72">
        <f>BAWANA!AQ72</f>
        <v>0</v>
      </c>
      <c r="F72">
        <f t="shared" si="11"/>
        <v>768</v>
      </c>
      <c r="G72">
        <f t="shared" si="12"/>
        <v>450</v>
      </c>
      <c r="H72" s="112"/>
      <c r="I72">
        <f>BRPL_EOD!AM72+BRPL_EOD!AN72</f>
        <v>280</v>
      </c>
      <c r="J72">
        <f>BYPL_EOD!AM72+BYPL_EOD!AN72</f>
        <v>100</v>
      </c>
      <c r="K72">
        <f>MES_EOD!AM72+MES_EOD!AN72</f>
        <v>0</v>
      </c>
      <c r="L72">
        <f>NDMC_EOD!AM72+NDMC_EOD!AN72</f>
        <v>0</v>
      </c>
      <c r="M72">
        <f>TPDDL_EOD!AM72+TPDDL_EOD!AN72</f>
        <v>70</v>
      </c>
      <c r="N72">
        <f t="shared" si="7"/>
        <v>450</v>
      </c>
      <c r="O72" s="112">
        <f t="shared" si="8"/>
        <v>0</v>
      </c>
      <c r="P72">
        <v>280</v>
      </c>
      <c r="Q72">
        <v>100</v>
      </c>
      <c r="R72">
        <v>0</v>
      </c>
      <c r="S72">
        <v>0</v>
      </c>
      <c r="T72">
        <v>70</v>
      </c>
      <c r="U72" s="114">
        <f t="shared" si="9"/>
        <v>450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470</v>
      </c>
      <c r="E73">
        <f>BAWANA!AQ73</f>
        <v>0</v>
      </c>
      <c r="F73">
        <f t="shared" si="11"/>
        <v>768</v>
      </c>
      <c r="G73">
        <f t="shared" si="12"/>
        <v>470</v>
      </c>
      <c r="H73" s="112"/>
      <c r="I73">
        <f>BRPL_EOD!AM73+BRPL_EOD!AN73</f>
        <v>320</v>
      </c>
      <c r="J73">
        <f>BYPL_EOD!AM73+BYPL_EOD!AN73</f>
        <v>80</v>
      </c>
      <c r="K73">
        <f>MES_EOD!AM73+MES_EOD!AN73</f>
        <v>0</v>
      </c>
      <c r="L73">
        <f>NDMC_EOD!AM73+NDMC_EOD!AN73</f>
        <v>0</v>
      </c>
      <c r="M73">
        <f>TPDDL_EOD!AM73+TPDDL_EOD!AN73</f>
        <v>70</v>
      </c>
      <c r="N73">
        <f t="shared" si="7"/>
        <v>470</v>
      </c>
      <c r="O73" s="112">
        <f t="shared" si="8"/>
        <v>0</v>
      </c>
      <c r="P73">
        <v>320</v>
      </c>
      <c r="Q73">
        <v>80</v>
      </c>
      <c r="R73">
        <v>0</v>
      </c>
      <c r="S73">
        <v>0</v>
      </c>
      <c r="T73">
        <v>70</v>
      </c>
      <c r="U73" s="114">
        <f t="shared" si="9"/>
        <v>470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450</v>
      </c>
      <c r="E74">
        <f>BAWANA!AQ74</f>
        <v>0</v>
      </c>
      <c r="F74">
        <f t="shared" si="11"/>
        <v>768</v>
      </c>
      <c r="G74">
        <f t="shared" si="12"/>
        <v>450</v>
      </c>
      <c r="H74" s="112"/>
      <c r="I74">
        <f>BRPL_EOD!AM74+BRPL_EOD!AN74</f>
        <v>270</v>
      </c>
      <c r="J74">
        <f>BYPL_EOD!AM74+BYPL_EOD!AN74</f>
        <v>110</v>
      </c>
      <c r="K74">
        <f>MES_EOD!AM74+MES_EOD!AN74</f>
        <v>0</v>
      </c>
      <c r="L74">
        <f>NDMC_EOD!AM74+NDMC_EOD!AN74</f>
        <v>0</v>
      </c>
      <c r="M74">
        <f>TPDDL_EOD!AM74+TPDDL_EOD!AN74</f>
        <v>70</v>
      </c>
      <c r="N74">
        <f t="shared" si="7"/>
        <v>450</v>
      </c>
      <c r="O74" s="112">
        <f t="shared" si="8"/>
        <v>0</v>
      </c>
      <c r="P74">
        <v>270</v>
      </c>
      <c r="Q74">
        <v>110</v>
      </c>
      <c r="R74">
        <v>0</v>
      </c>
      <c r="S74">
        <v>0</v>
      </c>
      <c r="T74">
        <v>70</v>
      </c>
      <c r="U74" s="114">
        <f t="shared" si="9"/>
        <v>450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475</v>
      </c>
      <c r="E75">
        <f>BAWANA!AQ75</f>
        <v>0</v>
      </c>
      <c r="F75">
        <f t="shared" si="11"/>
        <v>784</v>
      </c>
      <c r="G75">
        <f t="shared" si="12"/>
        <v>475</v>
      </c>
      <c r="H75" s="112"/>
      <c r="I75">
        <f>BRPL_EOD!AM75+BRPL_EOD!AN75</f>
        <v>280</v>
      </c>
      <c r="J75">
        <f>BYPL_EOD!AM75+BYPL_EOD!AN75</f>
        <v>125</v>
      </c>
      <c r="K75">
        <f>MES_EOD!AM75+MES_EOD!AN75</f>
        <v>0</v>
      </c>
      <c r="L75">
        <f>NDMC_EOD!AM75+NDMC_EOD!AN75</f>
        <v>0</v>
      </c>
      <c r="M75">
        <f>TPDDL_EOD!AM75+TPDDL_EOD!AN75</f>
        <v>70</v>
      </c>
      <c r="N75">
        <f t="shared" si="7"/>
        <v>475</v>
      </c>
      <c r="O75" s="112">
        <f t="shared" si="8"/>
        <v>0</v>
      </c>
      <c r="P75">
        <v>280</v>
      </c>
      <c r="Q75">
        <v>125</v>
      </c>
      <c r="R75">
        <v>0</v>
      </c>
      <c r="S75">
        <v>0</v>
      </c>
      <c r="T75">
        <v>70</v>
      </c>
      <c r="U75" s="114">
        <f t="shared" si="9"/>
        <v>475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535</v>
      </c>
      <c r="E76">
        <f>BAWANA!AQ76</f>
        <v>0</v>
      </c>
      <c r="F76">
        <f t="shared" si="11"/>
        <v>784</v>
      </c>
      <c r="G76">
        <f t="shared" si="12"/>
        <v>535</v>
      </c>
      <c r="H76" s="112"/>
      <c r="I76">
        <f>BRPL_EOD!AM76+BRPL_EOD!AN76</f>
        <v>320</v>
      </c>
      <c r="J76">
        <f>BYPL_EOD!AM76+BYPL_EOD!AN76</f>
        <v>145</v>
      </c>
      <c r="K76">
        <f>MES_EOD!AM76+MES_EOD!AN76</f>
        <v>0</v>
      </c>
      <c r="L76">
        <f>NDMC_EOD!AM76+NDMC_EOD!AN76</f>
        <v>0</v>
      </c>
      <c r="M76">
        <f>TPDDL_EOD!AM76+TPDDL_EOD!AN76</f>
        <v>70</v>
      </c>
      <c r="N76">
        <f t="shared" si="7"/>
        <v>535</v>
      </c>
      <c r="O76" s="112">
        <f t="shared" si="8"/>
        <v>0</v>
      </c>
      <c r="P76">
        <v>320</v>
      </c>
      <c r="Q76">
        <v>145</v>
      </c>
      <c r="R76">
        <v>0</v>
      </c>
      <c r="S76">
        <v>0</v>
      </c>
      <c r="T76">
        <v>70</v>
      </c>
      <c r="U76" s="114">
        <f t="shared" si="9"/>
        <v>535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545</v>
      </c>
      <c r="E77">
        <f>BAWANA!AQ77</f>
        <v>0</v>
      </c>
      <c r="F77">
        <f t="shared" si="11"/>
        <v>784</v>
      </c>
      <c r="G77">
        <f t="shared" si="12"/>
        <v>545</v>
      </c>
      <c r="H77" s="112"/>
      <c r="I77">
        <f>BRPL_EOD!AM77+BRPL_EOD!AN77</f>
        <v>330</v>
      </c>
      <c r="J77">
        <f>BYPL_EOD!AM77+BYPL_EOD!AN77</f>
        <v>145</v>
      </c>
      <c r="K77">
        <f>MES_EOD!AM77+MES_EOD!AN77</f>
        <v>0</v>
      </c>
      <c r="L77">
        <f>NDMC_EOD!AM77+NDMC_EOD!AN77</f>
        <v>0</v>
      </c>
      <c r="M77">
        <f>TPDDL_EOD!AM77+TPDDL_EOD!AN77</f>
        <v>70</v>
      </c>
      <c r="N77">
        <f t="shared" si="7"/>
        <v>545</v>
      </c>
      <c r="O77" s="112">
        <f t="shared" si="8"/>
        <v>0</v>
      </c>
      <c r="P77">
        <v>330</v>
      </c>
      <c r="Q77">
        <v>145</v>
      </c>
      <c r="R77">
        <v>0</v>
      </c>
      <c r="S77">
        <v>0</v>
      </c>
      <c r="T77">
        <v>70</v>
      </c>
      <c r="U77" s="114">
        <f t="shared" si="9"/>
        <v>545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480</v>
      </c>
      <c r="E78">
        <f>BAWANA!AQ78</f>
        <v>0</v>
      </c>
      <c r="F78">
        <f t="shared" si="11"/>
        <v>784</v>
      </c>
      <c r="G78">
        <f t="shared" si="12"/>
        <v>480</v>
      </c>
      <c r="H78" s="112"/>
      <c r="I78">
        <f>BRPL_EOD!AM78+BRPL_EOD!AN78</f>
        <v>280</v>
      </c>
      <c r="J78">
        <f>BYPL_EOD!AM78+BYPL_EOD!AN78</f>
        <v>130</v>
      </c>
      <c r="K78">
        <f>MES_EOD!AM78+MES_EOD!AN78</f>
        <v>0</v>
      </c>
      <c r="L78">
        <f>NDMC_EOD!AM78+NDMC_EOD!AN78</f>
        <v>0</v>
      </c>
      <c r="M78">
        <f>TPDDL_EOD!AM78+TPDDL_EOD!AN78</f>
        <v>70</v>
      </c>
      <c r="N78">
        <f t="shared" si="7"/>
        <v>480</v>
      </c>
      <c r="O78" s="112">
        <f t="shared" si="8"/>
        <v>0</v>
      </c>
      <c r="P78">
        <v>280</v>
      </c>
      <c r="Q78">
        <v>130</v>
      </c>
      <c r="R78">
        <v>0</v>
      </c>
      <c r="S78">
        <v>0</v>
      </c>
      <c r="T78">
        <v>70</v>
      </c>
      <c r="U78" s="114">
        <f t="shared" si="9"/>
        <v>480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450</v>
      </c>
      <c r="E79">
        <f>BAWANA!AQ79</f>
        <v>0</v>
      </c>
      <c r="F79">
        <f t="shared" si="11"/>
        <v>784</v>
      </c>
      <c r="G79">
        <f t="shared" si="12"/>
        <v>450</v>
      </c>
      <c r="H79" s="112"/>
      <c r="I79">
        <f>BRPL_EOD!AM79+BRPL_EOD!AN79</f>
        <v>280</v>
      </c>
      <c r="J79">
        <f>BYPL_EOD!AM79+BYPL_EOD!AN79</f>
        <v>100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450</v>
      </c>
      <c r="O79" s="112">
        <f t="shared" si="8"/>
        <v>0</v>
      </c>
      <c r="P79">
        <v>280</v>
      </c>
      <c r="Q79">
        <v>100</v>
      </c>
      <c r="R79">
        <v>0</v>
      </c>
      <c r="S79">
        <v>0</v>
      </c>
      <c r="T79">
        <v>70</v>
      </c>
      <c r="U79" s="114">
        <f t="shared" si="9"/>
        <v>450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450</v>
      </c>
      <c r="E80">
        <f>BAWANA!AQ80</f>
        <v>0</v>
      </c>
      <c r="F80">
        <f t="shared" si="11"/>
        <v>784</v>
      </c>
      <c r="G80">
        <f t="shared" si="12"/>
        <v>450</v>
      </c>
      <c r="H80" s="112"/>
      <c r="I80">
        <f>BRPL_EOD!AM80+BRPL_EOD!AN80</f>
        <v>260</v>
      </c>
      <c r="J80">
        <f>BYPL_EOD!AM80+BYPL_EOD!AN80</f>
        <v>120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450</v>
      </c>
      <c r="O80" s="112">
        <f t="shared" si="8"/>
        <v>0</v>
      </c>
      <c r="P80">
        <v>260</v>
      </c>
      <c r="Q80">
        <v>120</v>
      </c>
      <c r="R80">
        <v>0</v>
      </c>
      <c r="S80">
        <v>0</v>
      </c>
      <c r="T80">
        <v>70</v>
      </c>
      <c r="U80" s="114">
        <f t="shared" si="9"/>
        <v>450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470</v>
      </c>
      <c r="E81">
        <f>BAWANA!AQ81</f>
        <v>0</v>
      </c>
      <c r="F81">
        <f t="shared" si="11"/>
        <v>784</v>
      </c>
      <c r="G81">
        <f t="shared" si="12"/>
        <v>470</v>
      </c>
      <c r="H81" s="112"/>
      <c r="I81">
        <f>BRPL_EOD!AM81+BRPL_EOD!AN81</f>
        <v>250</v>
      </c>
      <c r="J81">
        <f>BYPL_EOD!AM81+BYPL_EOD!AN81</f>
        <v>150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470</v>
      </c>
      <c r="O81" s="112">
        <f t="shared" si="8"/>
        <v>0</v>
      </c>
      <c r="P81">
        <v>250</v>
      </c>
      <c r="Q81">
        <v>150</v>
      </c>
      <c r="R81">
        <v>0</v>
      </c>
      <c r="S81">
        <v>0</v>
      </c>
      <c r="T81">
        <v>70</v>
      </c>
      <c r="U81" s="114">
        <f t="shared" si="9"/>
        <v>470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465</v>
      </c>
      <c r="E82">
        <f>BAWANA!AQ82</f>
        <v>0</v>
      </c>
      <c r="F82">
        <f t="shared" si="11"/>
        <v>784</v>
      </c>
      <c r="G82">
        <f t="shared" si="12"/>
        <v>465</v>
      </c>
      <c r="H82" s="112"/>
      <c r="I82">
        <f>BRPL_EOD!AM82+BRPL_EOD!AN82</f>
        <v>250</v>
      </c>
      <c r="J82">
        <f>BYPL_EOD!AM82+BYPL_EOD!AN82</f>
        <v>145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465</v>
      </c>
      <c r="O82" s="112">
        <f t="shared" si="8"/>
        <v>0</v>
      </c>
      <c r="P82">
        <v>250</v>
      </c>
      <c r="Q82">
        <v>145</v>
      </c>
      <c r="R82">
        <v>0</v>
      </c>
      <c r="S82">
        <v>0</v>
      </c>
      <c r="T82">
        <v>70</v>
      </c>
      <c r="U82" s="114">
        <f t="shared" si="9"/>
        <v>465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450</v>
      </c>
      <c r="E83">
        <f>BAWANA!AQ83</f>
        <v>0</v>
      </c>
      <c r="F83">
        <f t="shared" si="11"/>
        <v>784</v>
      </c>
      <c r="G83">
        <f t="shared" si="12"/>
        <v>450</v>
      </c>
      <c r="H83" s="112"/>
      <c r="I83">
        <f>BRPL_EOD!AM83+BRPL_EOD!AN83</f>
        <v>250</v>
      </c>
      <c r="J83">
        <f>BYPL_EOD!AM83+BYPL_EOD!AN83</f>
        <v>130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450</v>
      </c>
      <c r="O83" s="112">
        <f t="shared" si="8"/>
        <v>0</v>
      </c>
      <c r="P83">
        <v>250</v>
      </c>
      <c r="Q83">
        <v>130</v>
      </c>
      <c r="R83">
        <v>0</v>
      </c>
      <c r="S83">
        <v>0</v>
      </c>
      <c r="T83">
        <v>70</v>
      </c>
      <c r="U83" s="114">
        <f t="shared" si="9"/>
        <v>450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440</v>
      </c>
      <c r="E84">
        <f>BAWANA!AQ84</f>
        <v>0</v>
      </c>
      <c r="F84">
        <f t="shared" si="11"/>
        <v>784</v>
      </c>
      <c r="G84">
        <f t="shared" si="12"/>
        <v>440</v>
      </c>
      <c r="H84" s="112"/>
      <c r="I84">
        <f>BRPL_EOD!AM84+BRPL_EOD!AN84</f>
        <v>250</v>
      </c>
      <c r="J84">
        <f>BYPL_EOD!AM84+BYPL_EOD!AN84</f>
        <v>120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440</v>
      </c>
      <c r="O84" s="112">
        <f t="shared" si="8"/>
        <v>0</v>
      </c>
      <c r="P84">
        <v>250</v>
      </c>
      <c r="Q84">
        <v>120</v>
      </c>
      <c r="R84">
        <v>0</v>
      </c>
      <c r="S84">
        <v>0</v>
      </c>
      <c r="T84">
        <v>70</v>
      </c>
      <c r="U84" s="114">
        <f t="shared" si="9"/>
        <v>440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435</v>
      </c>
      <c r="E85">
        <f>BAWANA!AQ85</f>
        <v>0</v>
      </c>
      <c r="F85">
        <f t="shared" si="11"/>
        <v>784</v>
      </c>
      <c r="G85">
        <f t="shared" si="12"/>
        <v>435</v>
      </c>
      <c r="H85" s="112"/>
      <c r="I85">
        <f>BRPL_EOD!AM85+BRPL_EOD!AN85</f>
        <v>250</v>
      </c>
      <c r="J85">
        <f>BYPL_EOD!AM85+BYPL_EOD!AN85</f>
        <v>115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435</v>
      </c>
      <c r="O85" s="112">
        <f t="shared" si="8"/>
        <v>0</v>
      </c>
      <c r="P85">
        <v>250</v>
      </c>
      <c r="Q85">
        <v>115</v>
      </c>
      <c r="R85">
        <v>0</v>
      </c>
      <c r="S85">
        <v>0</v>
      </c>
      <c r="T85">
        <v>70</v>
      </c>
      <c r="U85" s="114">
        <f t="shared" si="9"/>
        <v>435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440</v>
      </c>
      <c r="E86">
        <f>BAWANA!AQ86</f>
        <v>0</v>
      </c>
      <c r="F86">
        <f t="shared" si="11"/>
        <v>784</v>
      </c>
      <c r="G86">
        <f t="shared" si="12"/>
        <v>440</v>
      </c>
      <c r="H86" s="112"/>
      <c r="I86">
        <f>BRPL_EOD!AM86+BRPL_EOD!AN86</f>
        <v>250</v>
      </c>
      <c r="J86">
        <f>BYPL_EOD!AM86+BYPL_EOD!AN86</f>
        <v>120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440</v>
      </c>
      <c r="O86" s="112">
        <f t="shared" si="8"/>
        <v>0</v>
      </c>
      <c r="P86">
        <v>250</v>
      </c>
      <c r="Q86">
        <v>120</v>
      </c>
      <c r="R86">
        <v>0</v>
      </c>
      <c r="S86">
        <v>0</v>
      </c>
      <c r="T86">
        <v>70</v>
      </c>
      <c r="U86" s="114">
        <f t="shared" si="9"/>
        <v>440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445</v>
      </c>
      <c r="E87">
        <f>BAWANA!AQ87</f>
        <v>0</v>
      </c>
      <c r="F87">
        <f t="shared" si="11"/>
        <v>784</v>
      </c>
      <c r="G87">
        <f t="shared" si="12"/>
        <v>445</v>
      </c>
      <c r="H87" s="112"/>
      <c r="I87">
        <f>BRPL_EOD!AM87+BRPL_EOD!AN87</f>
        <v>250</v>
      </c>
      <c r="J87">
        <f>BYPL_EOD!AM87+BYPL_EOD!AN87</f>
        <v>125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445</v>
      </c>
      <c r="O87" s="112">
        <f t="shared" si="8"/>
        <v>0</v>
      </c>
      <c r="P87">
        <v>250</v>
      </c>
      <c r="Q87">
        <v>125</v>
      </c>
      <c r="R87">
        <v>0</v>
      </c>
      <c r="S87">
        <v>0</v>
      </c>
      <c r="T87">
        <v>70</v>
      </c>
      <c r="U87" s="114">
        <f t="shared" si="9"/>
        <v>445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480</v>
      </c>
      <c r="E88">
        <f>BAWANA!AQ88</f>
        <v>0</v>
      </c>
      <c r="F88">
        <f t="shared" si="11"/>
        <v>784</v>
      </c>
      <c r="G88">
        <f t="shared" si="12"/>
        <v>480</v>
      </c>
      <c r="H88" s="112"/>
      <c r="I88">
        <f>BRPL_EOD!AM88+BRPL_EOD!AN88</f>
        <v>270</v>
      </c>
      <c r="J88">
        <f>BYPL_EOD!AM88+BYPL_EOD!AN88</f>
        <v>140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480</v>
      </c>
      <c r="O88" s="112">
        <f t="shared" si="8"/>
        <v>0</v>
      </c>
      <c r="P88">
        <v>270</v>
      </c>
      <c r="Q88">
        <v>140</v>
      </c>
      <c r="R88">
        <v>0</v>
      </c>
      <c r="S88">
        <v>0</v>
      </c>
      <c r="T88">
        <v>70</v>
      </c>
      <c r="U88" s="114">
        <f t="shared" si="9"/>
        <v>480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495</v>
      </c>
      <c r="E89">
        <f>BAWANA!AQ89</f>
        <v>0</v>
      </c>
      <c r="F89">
        <f t="shared" si="11"/>
        <v>784</v>
      </c>
      <c r="G89">
        <f t="shared" si="12"/>
        <v>495</v>
      </c>
      <c r="H89" s="112"/>
      <c r="I89">
        <f>BRPL_EOD!AM89+BRPL_EOD!AN89</f>
        <v>290</v>
      </c>
      <c r="J89">
        <f>BYPL_EOD!AM89+BYPL_EOD!AN89</f>
        <v>135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495</v>
      </c>
      <c r="O89" s="112">
        <f t="shared" si="8"/>
        <v>0</v>
      </c>
      <c r="P89">
        <v>290</v>
      </c>
      <c r="Q89">
        <v>135</v>
      </c>
      <c r="R89">
        <v>0</v>
      </c>
      <c r="S89">
        <v>0</v>
      </c>
      <c r="T89">
        <v>70</v>
      </c>
      <c r="U89" s="114">
        <f t="shared" si="9"/>
        <v>495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600</v>
      </c>
      <c r="E90">
        <f>BAWANA!AQ90</f>
        <v>0</v>
      </c>
      <c r="F90">
        <f t="shared" si="11"/>
        <v>784</v>
      </c>
      <c r="G90">
        <f t="shared" si="12"/>
        <v>600</v>
      </c>
      <c r="H90" s="112"/>
      <c r="I90">
        <f>BRPL_EOD!AM90+BRPL_EOD!AN90</f>
        <v>400</v>
      </c>
      <c r="J90">
        <f>BYPL_EOD!AM90+BYPL_EOD!AN90</f>
        <v>130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600</v>
      </c>
      <c r="O90" s="112">
        <f t="shared" si="8"/>
        <v>0</v>
      </c>
      <c r="P90">
        <v>400</v>
      </c>
      <c r="Q90">
        <v>130</v>
      </c>
      <c r="R90">
        <v>0</v>
      </c>
      <c r="S90">
        <v>0</v>
      </c>
      <c r="T90">
        <v>70</v>
      </c>
      <c r="U90" s="114">
        <f t="shared" si="9"/>
        <v>600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620</v>
      </c>
      <c r="E91">
        <f>BAWANA!AQ91</f>
        <v>0</v>
      </c>
      <c r="F91">
        <f t="shared" si="11"/>
        <v>784</v>
      </c>
      <c r="G91">
        <f t="shared" si="12"/>
        <v>620</v>
      </c>
      <c r="H91" s="112"/>
      <c r="I91">
        <f>BRPL_EOD!AM91+BRPL_EOD!AN91</f>
        <v>400.67</v>
      </c>
      <c r="J91">
        <f>BYPL_EOD!AM91+BYPL_EOD!AN91</f>
        <v>149.44</v>
      </c>
      <c r="K91">
        <f>MES_EOD!AM91+MES_EOD!AN91</f>
        <v>0</v>
      </c>
      <c r="L91">
        <f>NDMC_EOD!AM91+NDMC_EOD!AN91</f>
        <v>0</v>
      </c>
      <c r="M91">
        <f>TPDDL_EOD!AM91+TPDDL_EOD!AN91</f>
        <v>69.89</v>
      </c>
      <c r="N91">
        <f t="shared" si="7"/>
        <v>620</v>
      </c>
      <c r="O91" s="112">
        <f t="shared" si="8"/>
        <v>0</v>
      </c>
      <c r="P91">
        <v>400.67</v>
      </c>
      <c r="Q91">
        <v>149.44</v>
      </c>
      <c r="R91">
        <v>0</v>
      </c>
      <c r="S91">
        <v>0</v>
      </c>
      <c r="T91">
        <v>69.89</v>
      </c>
      <c r="U91" s="114">
        <f t="shared" si="9"/>
        <v>620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620</v>
      </c>
      <c r="E92">
        <f>BAWANA!AQ92</f>
        <v>0</v>
      </c>
      <c r="F92">
        <f t="shared" si="11"/>
        <v>784</v>
      </c>
      <c r="G92">
        <f t="shared" si="12"/>
        <v>620</v>
      </c>
      <c r="H92" s="112"/>
      <c r="I92">
        <f>BRPL_EOD!AM92+BRPL_EOD!AN92</f>
        <v>400.67</v>
      </c>
      <c r="J92">
        <f>BYPL_EOD!AM92+BYPL_EOD!AN92</f>
        <v>149.44</v>
      </c>
      <c r="K92">
        <f>MES_EOD!AM92+MES_EOD!AN92</f>
        <v>0</v>
      </c>
      <c r="L92">
        <f>NDMC_EOD!AM92+NDMC_EOD!AN92</f>
        <v>0</v>
      </c>
      <c r="M92">
        <f>TPDDL_EOD!AM92+TPDDL_EOD!AN92</f>
        <v>69.89</v>
      </c>
      <c r="N92">
        <f t="shared" si="7"/>
        <v>620</v>
      </c>
      <c r="O92" s="112">
        <f t="shared" si="8"/>
        <v>0</v>
      </c>
      <c r="P92">
        <v>400.67</v>
      </c>
      <c r="Q92">
        <v>149.44</v>
      </c>
      <c r="R92">
        <v>0</v>
      </c>
      <c r="S92">
        <v>0</v>
      </c>
      <c r="T92">
        <v>69.89</v>
      </c>
      <c r="U92" s="114">
        <f t="shared" si="9"/>
        <v>620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620</v>
      </c>
      <c r="E93">
        <f>BAWANA!AQ93</f>
        <v>0</v>
      </c>
      <c r="F93">
        <f t="shared" si="11"/>
        <v>784</v>
      </c>
      <c r="G93">
        <f t="shared" si="12"/>
        <v>620</v>
      </c>
      <c r="H93" s="112"/>
      <c r="I93">
        <f>BRPL_EOD!AM93+BRPL_EOD!AN93</f>
        <v>400.67</v>
      </c>
      <c r="J93">
        <f>BYPL_EOD!AM93+BYPL_EOD!AN93</f>
        <v>149.44</v>
      </c>
      <c r="K93">
        <f>MES_EOD!AM93+MES_EOD!AN93</f>
        <v>0</v>
      </c>
      <c r="L93">
        <f>NDMC_EOD!AM93+NDMC_EOD!AN93</f>
        <v>0</v>
      </c>
      <c r="M93">
        <f>TPDDL_EOD!AM93+TPDDL_EOD!AN93</f>
        <v>69.89</v>
      </c>
      <c r="N93">
        <f t="shared" si="7"/>
        <v>620</v>
      </c>
      <c r="O93" s="112">
        <f t="shared" si="8"/>
        <v>0</v>
      </c>
      <c r="P93">
        <v>400.67</v>
      </c>
      <c r="Q93">
        <v>149.44</v>
      </c>
      <c r="R93">
        <v>0</v>
      </c>
      <c r="S93">
        <v>0</v>
      </c>
      <c r="T93">
        <v>69.89</v>
      </c>
      <c r="U93" s="114">
        <f t="shared" si="9"/>
        <v>620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620</v>
      </c>
      <c r="E94">
        <f>BAWANA!AQ94</f>
        <v>0</v>
      </c>
      <c r="F94">
        <f t="shared" si="11"/>
        <v>784</v>
      </c>
      <c r="G94">
        <f t="shared" si="12"/>
        <v>620</v>
      </c>
      <c r="H94" s="112"/>
      <c r="I94">
        <f>BRPL_EOD!AM94+BRPL_EOD!AN94</f>
        <v>400.67</v>
      </c>
      <c r="J94">
        <f>BYPL_EOD!AM94+BYPL_EOD!AN94</f>
        <v>149.44</v>
      </c>
      <c r="K94">
        <f>MES_EOD!AM94+MES_EOD!AN94</f>
        <v>0</v>
      </c>
      <c r="L94">
        <f>NDMC_EOD!AM94+NDMC_EOD!AN94</f>
        <v>0</v>
      </c>
      <c r="M94">
        <f>TPDDL_EOD!AM94+TPDDL_EOD!AN94</f>
        <v>69.89</v>
      </c>
      <c r="N94">
        <f t="shared" si="7"/>
        <v>620</v>
      </c>
      <c r="O94" s="112">
        <f t="shared" si="8"/>
        <v>0</v>
      </c>
      <c r="P94">
        <v>400.67</v>
      </c>
      <c r="Q94">
        <v>149.44</v>
      </c>
      <c r="R94">
        <v>0</v>
      </c>
      <c r="S94">
        <v>0</v>
      </c>
      <c r="T94">
        <v>69.89</v>
      </c>
      <c r="U94" s="114">
        <f t="shared" si="9"/>
        <v>620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591.32000000000005</v>
      </c>
      <c r="E95">
        <f>BAWANA!AQ95</f>
        <v>0</v>
      </c>
      <c r="F95">
        <f t="shared" si="11"/>
        <v>784</v>
      </c>
      <c r="G95">
        <f t="shared" si="12"/>
        <v>591.32000000000005</v>
      </c>
      <c r="H95" s="112"/>
      <c r="I95">
        <f>BRPL_EOD!AM95+BRPL_EOD!AN95</f>
        <v>401.32</v>
      </c>
      <c r="J95">
        <f>BYPL_EOD!AM95+BYPL_EOD!AN95</f>
        <v>120</v>
      </c>
      <c r="K95">
        <f>MES_EOD!AM95+MES_EOD!AN95</f>
        <v>0</v>
      </c>
      <c r="L95">
        <f>NDMC_EOD!AM95+NDMC_EOD!AN95</f>
        <v>0</v>
      </c>
      <c r="M95">
        <f>TPDDL_EOD!AM95+TPDDL_EOD!AN95</f>
        <v>70</v>
      </c>
      <c r="N95">
        <f t="shared" si="7"/>
        <v>591.31999999999994</v>
      </c>
      <c r="O95" s="112">
        <f t="shared" si="8"/>
        <v>0</v>
      </c>
      <c r="P95">
        <v>401.32000000000005</v>
      </c>
      <c r="Q95">
        <v>120.00000000000003</v>
      </c>
      <c r="R95">
        <v>0</v>
      </c>
      <c r="S95">
        <v>0</v>
      </c>
      <c r="T95">
        <v>70.000000000000014</v>
      </c>
      <c r="U95" s="114">
        <f t="shared" si="9"/>
        <v>591.32000000000005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591.32000000000005</v>
      </c>
      <c r="E96">
        <f>BAWANA!AQ96</f>
        <v>0</v>
      </c>
      <c r="F96">
        <f t="shared" si="11"/>
        <v>784</v>
      </c>
      <c r="G96">
        <f t="shared" si="12"/>
        <v>591.32000000000005</v>
      </c>
      <c r="H96" s="112"/>
      <c r="I96">
        <f>BRPL_EOD!AM96+BRPL_EOD!AN96</f>
        <v>401.32</v>
      </c>
      <c r="J96">
        <f>BYPL_EOD!AM96+BYPL_EOD!AN96</f>
        <v>120</v>
      </c>
      <c r="K96">
        <f>MES_EOD!AM96+MES_EOD!AN96</f>
        <v>0</v>
      </c>
      <c r="L96">
        <f>NDMC_EOD!AM96+NDMC_EOD!AN96</f>
        <v>0</v>
      </c>
      <c r="M96">
        <f>TPDDL_EOD!AM96+TPDDL_EOD!AN96</f>
        <v>70</v>
      </c>
      <c r="N96">
        <f t="shared" si="7"/>
        <v>591.31999999999994</v>
      </c>
      <c r="O96" s="112">
        <f t="shared" si="8"/>
        <v>0</v>
      </c>
      <c r="P96">
        <v>401.32000000000005</v>
      </c>
      <c r="Q96">
        <v>120.00000000000003</v>
      </c>
      <c r="R96">
        <v>0</v>
      </c>
      <c r="S96">
        <v>0</v>
      </c>
      <c r="T96">
        <v>70.000000000000014</v>
      </c>
      <c r="U96" s="114">
        <f t="shared" si="9"/>
        <v>591.32000000000005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591.32000000000005</v>
      </c>
      <c r="E97">
        <f>BAWANA!AQ97</f>
        <v>0</v>
      </c>
      <c r="F97">
        <f t="shared" si="11"/>
        <v>784</v>
      </c>
      <c r="G97">
        <f t="shared" si="12"/>
        <v>591.32000000000005</v>
      </c>
      <c r="H97" s="112"/>
      <c r="I97">
        <f>BRPL_EOD!AM97+BRPL_EOD!AN97</f>
        <v>401.32</v>
      </c>
      <c r="J97">
        <f>BYPL_EOD!AM97+BYPL_EOD!AN97</f>
        <v>120</v>
      </c>
      <c r="K97">
        <f>MES_EOD!AM97+MES_EOD!AN97</f>
        <v>0</v>
      </c>
      <c r="L97">
        <f>NDMC_EOD!AM97+NDMC_EOD!AN97</f>
        <v>0</v>
      </c>
      <c r="M97">
        <f>TPDDL_EOD!AM97+TPDDL_EOD!AN97</f>
        <v>70</v>
      </c>
      <c r="N97">
        <f t="shared" si="7"/>
        <v>591.31999999999994</v>
      </c>
      <c r="O97" s="112">
        <f t="shared" si="8"/>
        <v>0</v>
      </c>
      <c r="P97">
        <v>401.32000000000005</v>
      </c>
      <c r="Q97">
        <v>120.00000000000003</v>
      </c>
      <c r="R97">
        <v>0</v>
      </c>
      <c r="S97">
        <v>0</v>
      </c>
      <c r="T97">
        <v>70.000000000000014</v>
      </c>
      <c r="U97" s="114">
        <f t="shared" si="9"/>
        <v>591.32000000000005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581.32000000000005</v>
      </c>
      <c r="E98">
        <f>BAWANA!AQ98</f>
        <v>0</v>
      </c>
      <c r="F98">
        <f t="shared" si="11"/>
        <v>784</v>
      </c>
      <c r="G98">
        <f t="shared" si="12"/>
        <v>581.32000000000005</v>
      </c>
      <c r="H98" s="112"/>
      <c r="I98">
        <f>BRPL_EOD!AM98+BRPL_EOD!AN98</f>
        <v>401.32</v>
      </c>
      <c r="J98">
        <f>BYPL_EOD!AM98+BYPL_EOD!AN98</f>
        <v>110</v>
      </c>
      <c r="K98">
        <f>MES_EOD!AM98+MES_EOD!AN98</f>
        <v>0</v>
      </c>
      <c r="L98">
        <f>NDMC_EOD!AM98+NDMC_EOD!AN98</f>
        <v>0</v>
      </c>
      <c r="M98">
        <f>TPDDL_EOD!AM98+TPDDL_EOD!AN98</f>
        <v>70</v>
      </c>
      <c r="N98">
        <f t="shared" si="7"/>
        <v>581.31999999999994</v>
      </c>
      <c r="O98" s="112">
        <f t="shared" si="8"/>
        <v>0</v>
      </c>
      <c r="P98">
        <v>401.32000000000005</v>
      </c>
      <c r="Q98">
        <v>110.00000000000003</v>
      </c>
      <c r="R98">
        <v>0</v>
      </c>
      <c r="S98">
        <v>0</v>
      </c>
      <c r="T98">
        <v>70.000000000000014</v>
      </c>
      <c r="U98" s="114">
        <f t="shared" si="9"/>
        <v>581.32000000000005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12.09122</v>
      </c>
      <c r="E99" s="114">
        <f t="shared" si="14"/>
        <v>0</v>
      </c>
      <c r="F99" s="114">
        <f t="shared" si="14"/>
        <v>18.687999999999999</v>
      </c>
      <c r="G99" s="114">
        <f t="shared" si="14"/>
        <v>12.09122</v>
      </c>
      <c r="H99" s="114"/>
      <c r="I99" s="114">
        <f t="shared" si="14"/>
        <v>7.667962499999998</v>
      </c>
      <c r="J99" s="114">
        <f t="shared" si="14"/>
        <v>2.7436300000000005</v>
      </c>
      <c r="K99" s="114">
        <f t="shared" si="14"/>
        <v>0</v>
      </c>
      <c r="L99" s="114">
        <f t="shared" si="14"/>
        <v>0</v>
      </c>
      <c r="M99" s="114">
        <f t="shared" si="14"/>
        <v>1.6796275000000003</v>
      </c>
      <c r="N99" s="114">
        <f t="shared" si="14"/>
        <v>12.09122</v>
      </c>
      <c r="O99" s="114">
        <f t="shared" si="14"/>
        <v>0</v>
      </c>
      <c r="P99" s="114">
        <f t="shared" si="14"/>
        <v>7.667962499999998</v>
      </c>
      <c r="Q99" s="114">
        <f t="shared" si="14"/>
        <v>2.7436300000000005</v>
      </c>
      <c r="R99" s="114">
        <f t="shared" si="14"/>
        <v>0</v>
      </c>
      <c r="S99" s="114">
        <f t="shared" si="14"/>
        <v>0</v>
      </c>
      <c r="T99" s="114">
        <f t="shared" si="14"/>
        <v>1.6796275000000003</v>
      </c>
      <c r="U99" s="114">
        <f t="shared" si="14"/>
        <v>12.09122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  <c r="BD2" t="s">
        <v>394</v>
      </c>
      <c r="BE2" t="s">
        <v>386</v>
      </c>
      <c r="BF2" t="s">
        <v>388</v>
      </c>
      <c r="BG2" t="s">
        <v>393</v>
      </c>
      <c r="BH2" t="s">
        <v>390</v>
      </c>
      <c r="BI2" t="s">
        <v>389</v>
      </c>
      <c r="BJ2" t="s">
        <v>396</v>
      </c>
      <c r="BK2" t="s">
        <v>384</v>
      </c>
      <c r="BL2" t="s">
        <v>397</v>
      </c>
      <c r="BM2" t="s">
        <v>387</v>
      </c>
      <c r="BN2" t="s">
        <v>383</v>
      </c>
      <c r="BO2" t="s">
        <v>392</v>
      </c>
      <c r="BP2" t="s">
        <v>385</v>
      </c>
      <c r="BQ2" t="s">
        <v>395</v>
      </c>
      <c r="BR2" t="s">
        <v>391</v>
      </c>
    </row>
    <row r="3" spans="1:121">
      <c r="A3" t="s">
        <v>45</v>
      </c>
      <c r="B3">
        <v>0</v>
      </c>
      <c r="C3">
        <v>0</v>
      </c>
      <c r="D3">
        <v>33.6</v>
      </c>
      <c r="E3">
        <v>0</v>
      </c>
      <c r="F3">
        <v>0</v>
      </c>
      <c r="G3">
        <v>65.16</v>
      </c>
      <c r="H3">
        <v>0</v>
      </c>
      <c r="I3">
        <v>0</v>
      </c>
      <c r="J3">
        <v>56.991999999999997</v>
      </c>
      <c r="K3">
        <v>683.13656200000003</v>
      </c>
      <c r="L3">
        <v>653.15250000000003</v>
      </c>
      <c r="M3">
        <v>92</v>
      </c>
      <c r="N3">
        <v>58.59</v>
      </c>
      <c r="O3">
        <v>123.66562500000001</v>
      </c>
      <c r="P3">
        <v>103.125</v>
      </c>
      <c r="Q3">
        <v>19.984999999999999</v>
      </c>
      <c r="R3">
        <v>25.177499999999998</v>
      </c>
      <c r="S3">
        <v>26.390910000000002</v>
      </c>
      <c r="T3">
        <v>0</v>
      </c>
      <c r="U3">
        <v>348.97500000000002</v>
      </c>
      <c r="V3">
        <v>19.46</v>
      </c>
      <c r="W3">
        <v>44.311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0</v>
      </c>
      <c r="AG3">
        <v>39.622799999999998</v>
      </c>
      <c r="AH3">
        <v>39.774000000000001</v>
      </c>
      <c r="AI3">
        <v>0</v>
      </c>
      <c r="AJ3">
        <v>0</v>
      </c>
      <c r="AK3">
        <v>25.887599999999999</v>
      </c>
      <c r="AL3">
        <v>79.376220000000004</v>
      </c>
      <c r="AM3">
        <v>0</v>
      </c>
      <c r="AN3">
        <v>0.78432999999999997</v>
      </c>
      <c r="AO3">
        <v>18.815999999999999</v>
      </c>
      <c r="AP3">
        <v>11.529</v>
      </c>
      <c r="AQ3">
        <v>0</v>
      </c>
      <c r="AR3">
        <v>37.536000000000001</v>
      </c>
      <c r="AS3">
        <v>10.7616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2984.4975279999999</v>
      </c>
    </row>
    <row r="4" spans="1:121">
      <c r="A4" t="s">
        <v>46</v>
      </c>
      <c r="B4">
        <v>0</v>
      </c>
      <c r="C4">
        <v>0</v>
      </c>
      <c r="D4">
        <v>33.6</v>
      </c>
      <c r="E4">
        <v>0</v>
      </c>
      <c r="F4">
        <v>0</v>
      </c>
      <c r="G4">
        <v>65.16</v>
      </c>
      <c r="H4">
        <v>0</v>
      </c>
      <c r="I4">
        <v>0</v>
      </c>
      <c r="J4">
        <v>56.991999999999997</v>
      </c>
      <c r="K4">
        <v>683.13656200000003</v>
      </c>
      <c r="L4">
        <v>653.15250000000003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44.311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0</v>
      </c>
      <c r="AG4">
        <v>39.622799999999998</v>
      </c>
      <c r="AH4">
        <v>39.774000000000001</v>
      </c>
      <c r="AI4">
        <v>0</v>
      </c>
      <c r="AJ4">
        <v>0</v>
      </c>
      <c r="AK4">
        <v>25.887599999999999</v>
      </c>
      <c r="AL4">
        <v>79.376220000000004</v>
      </c>
      <c r="AM4">
        <v>0</v>
      </c>
      <c r="AN4">
        <v>0.78432999999999997</v>
      </c>
      <c r="AO4">
        <v>18.815999999999999</v>
      </c>
      <c r="AP4">
        <v>11.529</v>
      </c>
      <c r="AQ4">
        <v>0</v>
      </c>
      <c r="AR4">
        <v>37.536000000000001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3006.9051600000003</v>
      </c>
    </row>
    <row r="5" spans="1:121">
      <c r="A5" t="s">
        <v>47</v>
      </c>
      <c r="B5">
        <v>0</v>
      </c>
      <c r="C5">
        <v>0</v>
      </c>
      <c r="D5">
        <v>33.6</v>
      </c>
      <c r="E5">
        <v>0</v>
      </c>
      <c r="F5">
        <v>0</v>
      </c>
      <c r="G5">
        <v>65.16</v>
      </c>
      <c r="H5">
        <v>0</v>
      </c>
      <c r="I5">
        <v>0</v>
      </c>
      <c r="J5">
        <v>56.991999999999997</v>
      </c>
      <c r="K5">
        <v>683.13656200000003</v>
      </c>
      <c r="L5">
        <v>653.15250000000003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44.311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0</v>
      </c>
      <c r="AG5">
        <v>39.622799999999998</v>
      </c>
      <c r="AH5">
        <v>39.774000000000001</v>
      </c>
      <c r="AI5">
        <v>0</v>
      </c>
      <c r="AJ5">
        <v>0</v>
      </c>
      <c r="AK5">
        <v>25.887599999999999</v>
      </c>
      <c r="AL5">
        <v>79.376220000000004</v>
      </c>
      <c r="AM5">
        <v>0</v>
      </c>
      <c r="AN5">
        <v>0.78432999999999997</v>
      </c>
      <c r="AO5">
        <v>18.815999999999999</v>
      </c>
      <c r="AP5">
        <v>10.888500000000001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2977.5606600000001</v>
      </c>
    </row>
    <row r="6" spans="1:121">
      <c r="A6" t="s">
        <v>48</v>
      </c>
      <c r="B6">
        <v>0</v>
      </c>
      <c r="C6">
        <v>0</v>
      </c>
      <c r="D6">
        <v>33.6</v>
      </c>
      <c r="E6">
        <v>0</v>
      </c>
      <c r="F6">
        <v>0</v>
      </c>
      <c r="G6">
        <v>65.16</v>
      </c>
      <c r="H6">
        <v>0</v>
      </c>
      <c r="I6">
        <v>0</v>
      </c>
      <c r="J6">
        <v>56.991999999999997</v>
      </c>
      <c r="K6">
        <v>683.13656200000003</v>
      </c>
      <c r="L6">
        <v>653.15250000000003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44.311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0</v>
      </c>
      <c r="AG6">
        <v>39.622799999999998</v>
      </c>
      <c r="AH6">
        <v>39.774000000000001</v>
      </c>
      <c r="AI6">
        <v>0</v>
      </c>
      <c r="AJ6">
        <v>0</v>
      </c>
      <c r="AK6">
        <v>25.887599999999999</v>
      </c>
      <c r="AL6">
        <v>79.376220000000004</v>
      </c>
      <c r="AM6">
        <v>0</v>
      </c>
      <c r="AN6">
        <v>0.78432999999999997</v>
      </c>
      <c r="AO6">
        <v>18.815999999999999</v>
      </c>
      <c r="AP6">
        <v>10.888500000000001</v>
      </c>
      <c r="AQ6">
        <v>0</v>
      </c>
      <c r="AR6">
        <v>8.8320000000000007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2977.5606600000001</v>
      </c>
    </row>
    <row r="7" spans="1:121">
      <c r="A7" t="s">
        <v>49</v>
      </c>
      <c r="B7">
        <v>0</v>
      </c>
      <c r="C7">
        <v>0</v>
      </c>
      <c r="D7">
        <v>33.6</v>
      </c>
      <c r="E7">
        <v>0</v>
      </c>
      <c r="F7">
        <v>0</v>
      </c>
      <c r="G7">
        <v>65.16</v>
      </c>
      <c r="H7">
        <v>0</v>
      </c>
      <c r="I7">
        <v>0</v>
      </c>
      <c r="J7">
        <v>56.991999999999997</v>
      </c>
      <c r="K7">
        <v>683.13656200000003</v>
      </c>
      <c r="L7">
        <v>653.15250000000003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44.311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39.622799999999998</v>
      </c>
      <c r="AH7">
        <v>39.774000000000001</v>
      </c>
      <c r="AI7">
        <v>0</v>
      </c>
      <c r="AJ7">
        <v>0</v>
      </c>
      <c r="AK7">
        <v>25.887599999999999</v>
      </c>
      <c r="AL7">
        <v>79.376220000000004</v>
      </c>
      <c r="AM7">
        <v>0</v>
      </c>
      <c r="AN7">
        <v>0.78432999999999997</v>
      </c>
      <c r="AO7">
        <v>18.815999999999999</v>
      </c>
      <c r="AP7">
        <v>13.10463</v>
      </c>
      <c r="AQ7">
        <v>0</v>
      </c>
      <c r="AR7">
        <v>8.8320000000000007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2979.7767899999999</v>
      </c>
    </row>
    <row r="8" spans="1:121">
      <c r="A8" t="s">
        <v>50</v>
      </c>
      <c r="B8">
        <v>0</v>
      </c>
      <c r="C8">
        <v>0</v>
      </c>
      <c r="D8">
        <v>33.6</v>
      </c>
      <c r="E8">
        <v>0</v>
      </c>
      <c r="F8">
        <v>0</v>
      </c>
      <c r="G8">
        <v>65.16</v>
      </c>
      <c r="H8">
        <v>0</v>
      </c>
      <c r="I8">
        <v>0</v>
      </c>
      <c r="J8">
        <v>56.991999999999997</v>
      </c>
      <c r="K8">
        <v>683.13656200000003</v>
      </c>
      <c r="L8">
        <v>653.15250000000003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44.311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39.622799999999998</v>
      </c>
      <c r="AH8">
        <v>39.774000000000001</v>
      </c>
      <c r="AI8">
        <v>0</v>
      </c>
      <c r="AJ8">
        <v>0</v>
      </c>
      <c r="AK8">
        <v>25.887599999999999</v>
      </c>
      <c r="AL8">
        <v>40.088999999999999</v>
      </c>
      <c r="AM8">
        <v>0</v>
      </c>
      <c r="AN8">
        <v>0.78432999999999997</v>
      </c>
      <c r="AO8">
        <v>18.815999999999999</v>
      </c>
      <c r="AP8">
        <v>13.10463</v>
      </c>
      <c r="AQ8">
        <v>0</v>
      </c>
      <c r="AR8">
        <v>8.8320000000000007</v>
      </c>
      <c r="AS8">
        <v>10.7616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2919.3537879999994</v>
      </c>
    </row>
    <row r="9" spans="1:121">
      <c r="A9" t="s">
        <v>51</v>
      </c>
      <c r="B9">
        <v>0</v>
      </c>
      <c r="C9">
        <v>0</v>
      </c>
      <c r="D9">
        <v>33.6</v>
      </c>
      <c r="E9">
        <v>0</v>
      </c>
      <c r="F9">
        <v>0</v>
      </c>
      <c r="G9">
        <v>65.16</v>
      </c>
      <c r="H9">
        <v>0</v>
      </c>
      <c r="I9">
        <v>0</v>
      </c>
      <c r="J9">
        <v>56.991999999999997</v>
      </c>
      <c r="K9">
        <v>683.13656200000003</v>
      </c>
      <c r="L9">
        <v>653.15250000000003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44.311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39.622799999999998</v>
      </c>
      <c r="AH9">
        <v>23.390899999999998</v>
      </c>
      <c r="AI9">
        <v>0</v>
      </c>
      <c r="AJ9">
        <v>0</v>
      </c>
      <c r="AK9">
        <v>25.887599999999999</v>
      </c>
      <c r="AL9">
        <v>40.088999999999999</v>
      </c>
      <c r="AM9">
        <v>0</v>
      </c>
      <c r="AN9">
        <v>0.78432999999999997</v>
      </c>
      <c r="AO9">
        <v>18.815999999999999</v>
      </c>
      <c r="AP9">
        <v>13.10463</v>
      </c>
      <c r="AQ9">
        <v>0</v>
      </c>
      <c r="AR9">
        <v>8.8320000000000007</v>
      </c>
      <c r="AS9">
        <v>10.089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2902.2980879999996</v>
      </c>
    </row>
    <row r="10" spans="1:121">
      <c r="A10" t="s">
        <v>52</v>
      </c>
      <c r="B10">
        <v>0</v>
      </c>
      <c r="C10">
        <v>0</v>
      </c>
      <c r="D10">
        <v>33.6</v>
      </c>
      <c r="E10">
        <v>0</v>
      </c>
      <c r="F10">
        <v>0</v>
      </c>
      <c r="G10">
        <v>65.16</v>
      </c>
      <c r="H10">
        <v>0</v>
      </c>
      <c r="I10">
        <v>0</v>
      </c>
      <c r="J10">
        <v>56.991999999999997</v>
      </c>
      <c r="K10">
        <v>683.13656200000003</v>
      </c>
      <c r="L10">
        <v>653.15250000000003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44.311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39.622799999999998</v>
      </c>
      <c r="AH10">
        <v>23.390899999999998</v>
      </c>
      <c r="AI10">
        <v>0</v>
      </c>
      <c r="AJ10">
        <v>0</v>
      </c>
      <c r="AK10">
        <v>25.887599999999999</v>
      </c>
      <c r="AL10">
        <v>40.088999999999999</v>
      </c>
      <c r="AM10">
        <v>0</v>
      </c>
      <c r="AN10">
        <v>0.78432999999999997</v>
      </c>
      <c r="AO10">
        <v>18.815999999999999</v>
      </c>
      <c r="AP10">
        <v>13.10463</v>
      </c>
      <c r="AQ10">
        <v>0</v>
      </c>
      <c r="AR10">
        <v>8.8320000000000007</v>
      </c>
      <c r="AS10">
        <v>10.089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2902.2980879999996</v>
      </c>
    </row>
    <row r="11" spans="1:121">
      <c r="A11" t="s">
        <v>53</v>
      </c>
      <c r="B11">
        <v>0</v>
      </c>
      <c r="C11">
        <v>0</v>
      </c>
      <c r="D11">
        <v>33.6</v>
      </c>
      <c r="E11">
        <v>0</v>
      </c>
      <c r="F11">
        <v>0</v>
      </c>
      <c r="G11">
        <v>65.16</v>
      </c>
      <c r="H11">
        <v>0</v>
      </c>
      <c r="I11">
        <v>0</v>
      </c>
      <c r="J11">
        <v>56.991999999999997</v>
      </c>
      <c r="K11">
        <v>683.13656200000003</v>
      </c>
      <c r="L11">
        <v>653.15250000000003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44.311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39.622799999999998</v>
      </c>
      <c r="AH11">
        <v>23.390899999999998</v>
      </c>
      <c r="AI11">
        <v>0</v>
      </c>
      <c r="AJ11">
        <v>0</v>
      </c>
      <c r="AK11">
        <v>25.887599999999999</v>
      </c>
      <c r="AL11">
        <v>40.088999999999999</v>
      </c>
      <c r="AM11">
        <v>0</v>
      </c>
      <c r="AN11">
        <v>0.78432999999999997</v>
      </c>
      <c r="AO11">
        <v>18.815999999999999</v>
      </c>
      <c r="AP11">
        <v>10.504200000000001</v>
      </c>
      <c r="AQ11">
        <v>0</v>
      </c>
      <c r="AR11">
        <v>8.8320000000000007</v>
      </c>
      <c r="AS11">
        <v>10.089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2899.6976579999996</v>
      </c>
    </row>
    <row r="12" spans="1:121">
      <c r="A12" t="s">
        <v>54</v>
      </c>
      <c r="B12">
        <v>0</v>
      </c>
      <c r="C12">
        <v>0</v>
      </c>
      <c r="D12">
        <v>33.6</v>
      </c>
      <c r="E12">
        <v>0</v>
      </c>
      <c r="F12">
        <v>0</v>
      </c>
      <c r="G12">
        <v>65.16</v>
      </c>
      <c r="H12">
        <v>0</v>
      </c>
      <c r="I12">
        <v>0</v>
      </c>
      <c r="J12">
        <v>56.991999999999997</v>
      </c>
      <c r="K12">
        <v>683.13656200000003</v>
      </c>
      <c r="L12">
        <v>653.15250000000003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44.311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39.622799999999998</v>
      </c>
      <c r="AH12">
        <v>23.390899999999998</v>
      </c>
      <c r="AI12">
        <v>0</v>
      </c>
      <c r="AJ12">
        <v>0</v>
      </c>
      <c r="AK12">
        <v>25.887599999999999</v>
      </c>
      <c r="AL12">
        <v>40.088999999999999</v>
      </c>
      <c r="AM12">
        <v>0</v>
      </c>
      <c r="AN12">
        <v>0.78432999999999997</v>
      </c>
      <c r="AO12">
        <v>18.815999999999999</v>
      </c>
      <c r="AP12">
        <v>10.504200000000001</v>
      </c>
      <c r="AQ12">
        <v>0</v>
      </c>
      <c r="AR12">
        <v>8.8320000000000007</v>
      </c>
      <c r="AS12">
        <v>10.089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2906.2184579999994</v>
      </c>
    </row>
    <row r="13" spans="1:121">
      <c r="A13" t="s">
        <v>55</v>
      </c>
      <c r="B13">
        <v>0</v>
      </c>
      <c r="C13">
        <v>0</v>
      </c>
      <c r="D13">
        <v>33.6</v>
      </c>
      <c r="E13">
        <v>0</v>
      </c>
      <c r="F13">
        <v>0</v>
      </c>
      <c r="G13">
        <v>65.16</v>
      </c>
      <c r="H13">
        <v>0</v>
      </c>
      <c r="I13">
        <v>0</v>
      </c>
      <c r="J13">
        <v>56.991999999999997</v>
      </c>
      <c r="K13">
        <v>683.13656200000003</v>
      </c>
      <c r="L13">
        <v>653.15250000000003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44.311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39.622799999999998</v>
      </c>
      <c r="AH13">
        <v>23.390899999999998</v>
      </c>
      <c r="AI13">
        <v>0</v>
      </c>
      <c r="AJ13">
        <v>0</v>
      </c>
      <c r="AK13">
        <v>25.887599999999999</v>
      </c>
      <c r="AL13">
        <v>52.29</v>
      </c>
      <c r="AM13">
        <v>0</v>
      </c>
      <c r="AN13">
        <v>0.78432999999999997</v>
      </c>
      <c r="AO13">
        <v>18.815999999999999</v>
      </c>
      <c r="AP13">
        <v>10.504200000000001</v>
      </c>
      <c r="AQ13">
        <v>0</v>
      </c>
      <c r="AR13">
        <v>8.8320000000000007</v>
      </c>
      <c r="AS13">
        <v>10.089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2918.4194579999994</v>
      </c>
    </row>
    <row r="14" spans="1:121">
      <c r="A14" t="s">
        <v>56</v>
      </c>
      <c r="B14">
        <v>0</v>
      </c>
      <c r="C14">
        <v>0</v>
      </c>
      <c r="D14">
        <v>33.6</v>
      </c>
      <c r="E14">
        <v>0</v>
      </c>
      <c r="F14">
        <v>0</v>
      </c>
      <c r="G14">
        <v>65.16</v>
      </c>
      <c r="H14">
        <v>0</v>
      </c>
      <c r="I14">
        <v>0</v>
      </c>
      <c r="J14">
        <v>56.991999999999997</v>
      </c>
      <c r="K14">
        <v>683.13656200000003</v>
      </c>
      <c r="L14">
        <v>653.15250000000003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44.311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39.622799999999998</v>
      </c>
      <c r="AH14">
        <v>23.390899999999998</v>
      </c>
      <c r="AI14">
        <v>0</v>
      </c>
      <c r="AJ14">
        <v>0</v>
      </c>
      <c r="AK14">
        <v>25.887599999999999</v>
      </c>
      <c r="AL14">
        <v>52.29</v>
      </c>
      <c r="AM14">
        <v>0</v>
      </c>
      <c r="AN14">
        <v>0.78432999999999997</v>
      </c>
      <c r="AO14">
        <v>18.815999999999999</v>
      </c>
      <c r="AP14">
        <v>10.504200000000001</v>
      </c>
      <c r="AQ14">
        <v>0</v>
      </c>
      <c r="AR14">
        <v>8.8320000000000007</v>
      </c>
      <c r="AS14">
        <v>10.089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2918.4194579999994</v>
      </c>
    </row>
    <row r="15" spans="1:121">
      <c r="A15" t="s">
        <v>57</v>
      </c>
      <c r="B15">
        <v>0</v>
      </c>
      <c r="C15">
        <v>0</v>
      </c>
      <c r="D15">
        <v>33.6</v>
      </c>
      <c r="E15">
        <v>0</v>
      </c>
      <c r="F15">
        <v>0</v>
      </c>
      <c r="G15">
        <v>65.16</v>
      </c>
      <c r="H15">
        <v>0</v>
      </c>
      <c r="I15">
        <v>0</v>
      </c>
      <c r="J15">
        <v>56.991999999999997</v>
      </c>
      <c r="K15">
        <v>683.13656200000003</v>
      </c>
      <c r="L15">
        <v>653.15250000000003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44.311</v>
      </c>
      <c r="X15">
        <v>147.515625</v>
      </c>
      <c r="Y15">
        <v>0</v>
      </c>
      <c r="Z15">
        <v>6.5208000000000004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0</v>
      </c>
      <c r="AG15">
        <v>39.622799999999998</v>
      </c>
      <c r="AH15">
        <v>23.390899999999998</v>
      </c>
      <c r="AI15">
        <v>0</v>
      </c>
      <c r="AJ15">
        <v>0</v>
      </c>
      <c r="AK15">
        <v>25.887599999999999</v>
      </c>
      <c r="AL15">
        <v>52.29</v>
      </c>
      <c r="AM15">
        <v>0</v>
      </c>
      <c r="AN15">
        <v>0.78432999999999997</v>
      </c>
      <c r="AO15">
        <v>18.815999999999999</v>
      </c>
      <c r="AP15">
        <v>10.504200000000001</v>
      </c>
      <c r="AQ15">
        <v>0</v>
      </c>
      <c r="AR15">
        <v>37.536000000000001</v>
      </c>
      <c r="AS15">
        <v>10.089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2959.1204579999994</v>
      </c>
    </row>
    <row r="16" spans="1:121">
      <c r="A16" t="s">
        <v>58</v>
      </c>
      <c r="B16">
        <v>0</v>
      </c>
      <c r="C16">
        <v>0</v>
      </c>
      <c r="D16">
        <v>33.6</v>
      </c>
      <c r="E16">
        <v>0</v>
      </c>
      <c r="F16">
        <v>0</v>
      </c>
      <c r="G16">
        <v>65.16</v>
      </c>
      <c r="H16">
        <v>0</v>
      </c>
      <c r="I16">
        <v>0</v>
      </c>
      <c r="J16">
        <v>56.991999999999997</v>
      </c>
      <c r="K16">
        <v>683.13656200000003</v>
      </c>
      <c r="L16">
        <v>653.15250000000003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44.311</v>
      </c>
      <c r="X16">
        <v>147.515625</v>
      </c>
      <c r="Y16">
        <v>0</v>
      </c>
      <c r="Z16">
        <v>6.5208000000000004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0</v>
      </c>
      <c r="AG16">
        <v>39.622799999999998</v>
      </c>
      <c r="AH16">
        <v>23.390899999999998</v>
      </c>
      <c r="AI16">
        <v>0</v>
      </c>
      <c r="AJ16">
        <v>0</v>
      </c>
      <c r="AK16">
        <v>25.887599999999999</v>
      </c>
      <c r="AL16">
        <v>52.29</v>
      </c>
      <c r="AM16">
        <v>0</v>
      </c>
      <c r="AN16">
        <v>0.78432999999999997</v>
      </c>
      <c r="AO16">
        <v>18.815999999999999</v>
      </c>
      <c r="AP16">
        <v>10.504200000000001</v>
      </c>
      <c r="AQ16">
        <v>0</v>
      </c>
      <c r="AR16">
        <v>37.536000000000001</v>
      </c>
      <c r="AS16">
        <v>10.089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2959.1204579999994</v>
      </c>
    </row>
    <row r="17" spans="1:117">
      <c r="A17" t="s">
        <v>59</v>
      </c>
      <c r="B17">
        <v>0</v>
      </c>
      <c r="C17">
        <v>0</v>
      </c>
      <c r="D17">
        <v>33.6</v>
      </c>
      <c r="E17">
        <v>0</v>
      </c>
      <c r="F17">
        <v>0</v>
      </c>
      <c r="G17">
        <v>65.16</v>
      </c>
      <c r="H17">
        <v>0</v>
      </c>
      <c r="I17">
        <v>0</v>
      </c>
      <c r="J17">
        <v>56.991999999999997</v>
      </c>
      <c r="K17">
        <v>683.13656200000003</v>
      </c>
      <c r="L17">
        <v>653.15250000000003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44.311</v>
      </c>
      <c r="X17">
        <v>147.515625</v>
      </c>
      <c r="Y17">
        <v>0</v>
      </c>
      <c r="Z17">
        <v>6.5208000000000004</v>
      </c>
      <c r="AA17">
        <v>0</v>
      </c>
      <c r="AB17">
        <v>26.260100000000001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39.622799999999998</v>
      </c>
      <c r="AH17">
        <v>23.390899999999998</v>
      </c>
      <c r="AI17">
        <v>0</v>
      </c>
      <c r="AJ17">
        <v>0</v>
      </c>
      <c r="AK17">
        <v>25.887599999999999</v>
      </c>
      <c r="AL17">
        <v>52.29</v>
      </c>
      <c r="AM17">
        <v>0</v>
      </c>
      <c r="AN17">
        <v>0.78432999999999997</v>
      </c>
      <c r="AO17">
        <v>17.64</v>
      </c>
      <c r="AP17">
        <v>10.504200000000001</v>
      </c>
      <c r="AQ17">
        <v>0</v>
      </c>
      <c r="AR17">
        <v>7.7279999999999998</v>
      </c>
      <c r="AS17">
        <v>10.089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2951.2735579999994</v>
      </c>
    </row>
    <row r="18" spans="1:117">
      <c r="A18" t="s">
        <v>60</v>
      </c>
      <c r="B18">
        <v>0</v>
      </c>
      <c r="C18">
        <v>0</v>
      </c>
      <c r="D18">
        <v>33.6</v>
      </c>
      <c r="E18">
        <v>0</v>
      </c>
      <c r="F18">
        <v>0</v>
      </c>
      <c r="G18">
        <v>65.16</v>
      </c>
      <c r="H18">
        <v>0</v>
      </c>
      <c r="I18">
        <v>0</v>
      </c>
      <c r="J18">
        <v>56.991999999999997</v>
      </c>
      <c r="K18">
        <v>683.13656200000003</v>
      </c>
      <c r="L18">
        <v>653.15250000000003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44.311</v>
      </c>
      <c r="X18">
        <v>147.515625</v>
      </c>
      <c r="Y18">
        <v>0</v>
      </c>
      <c r="Z18">
        <v>6.5208000000000004</v>
      </c>
      <c r="AA18">
        <v>0</v>
      </c>
      <c r="AB18">
        <v>26.260100000000001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39.622799999999998</v>
      </c>
      <c r="AH18">
        <v>23.390899999999998</v>
      </c>
      <c r="AI18">
        <v>0</v>
      </c>
      <c r="AJ18">
        <v>0</v>
      </c>
      <c r="AK18">
        <v>25.887599999999999</v>
      </c>
      <c r="AL18">
        <v>52.29</v>
      </c>
      <c r="AM18">
        <v>0</v>
      </c>
      <c r="AN18">
        <v>0.78432999999999997</v>
      </c>
      <c r="AO18">
        <v>17.64</v>
      </c>
      <c r="AP18">
        <v>10.504200000000001</v>
      </c>
      <c r="AQ18">
        <v>0</v>
      </c>
      <c r="AR18">
        <v>7.7279999999999998</v>
      </c>
      <c r="AS18">
        <v>10.089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2951.2735579999994</v>
      </c>
    </row>
    <row r="19" spans="1:117">
      <c r="A19" t="s">
        <v>61</v>
      </c>
      <c r="B19">
        <v>0</v>
      </c>
      <c r="C19">
        <v>0</v>
      </c>
      <c r="D19">
        <v>33.6</v>
      </c>
      <c r="E19">
        <v>0</v>
      </c>
      <c r="F19">
        <v>0</v>
      </c>
      <c r="G19">
        <v>65.16</v>
      </c>
      <c r="H19">
        <v>0</v>
      </c>
      <c r="I19">
        <v>0</v>
      </c>
      <c r="J19">
        <v>56.991999999999997</v>
      </c>
      <c r="K19">
        <v>683.13656200000003</v>
      </c>
      <c r="L19">
        <v>653.15250000000003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44.311</v>
      </c>
      <c r="X19">
        <v>147.515625</v>
      </c>
      <c r="Y19">
        <v>0</v>
      </c>
      <c r="Z19">
        <v>6.5208000000000004</v>
      </c>
      <c r="AA19">
        <v>0</v>
      </c>
      <c r="AB19">
        <v>26.260100000000001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39.622799999999998</v>
      </c>
      <c r="AH19">
        <v>23.390899999999998</v>
      </c>
      <c r="AI19">
        <v>0</v>
      </c>
      <c r="AJ19">
        <v>0</v>
      </c>
      <c r="AK19">
        <v>25.887599999999999</v>
      </c>
      <c r="AL19">
        <v>40.088999999999999</v>
      </c>
      <c r="AM19">
        <v>0</v>
      </c>
      <c r="AN19">
        <v>0.78432999999999997</v>
      </c>
      <c r="AO19">
        <v>17.64</v>
      </c>
      <c r="AP19">
        <v>10.504200000000001</v>
      </c>
      <c r="AQ19">
        <v>0</v>
      </c>
      <c r="AR19">
        <v>7.7279999999999998</v>
      </c>
      <c r="AS19">
        <v>10.089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2939.0725579999994</v>
      </c>
    </row>
    <row r="20" spans="1:117">
      <c r="A20" t="s">
        <v>62</v>
      </c>
      <c r="B20">
        <v>0</v>
      </c>
      <c r="C20">
        <v>0</v>
      </c>
      <c r="D20">
        <v>33.6</v>
      </c>
      <c r="E20">
        <v>0</v>
      </c>
      <c r="F20">
        <v>0</v>
      </c>
      <c r="G20">
        <v>65.16</v>
      </c>
      <c r="H20">
        <v>0</v>
      </c>
      <c r="I20">
        <v>0</v>
      </c>
      <c r="J20">
        <v>56.991999999999997</v>
      </c>
      <c r="K20">
        <v>683.13656200000003</v>
      </c>
      <c r="L20">
        <v>653.15250000000003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44.311</v>
      </c>
      <c r="X20">
        <v>147.515625</v>
      </c>
      <c r="Y20">
        <v>0</v>
      </c>
      <c r="Z20">
        <v>1.1000000000000001</v>
      </c>
      <c r="AA20">
        <v>0</v>
      </c>
      <c r="AB20">
        <v>26.260100000000001</v>
      </c>
      <c r="AC20">
        <v>9.6778399999999998</v>
      </c>
      <c r="AD20">
        <v>9.1149000000000004</v>
      </c>
      <c r="AE20">
        <v>49.436556000000003</v>
      </c>
      <c r="AF20">
        <v>8.8740000000000006</v>
      </c>
      <c r="AG20">
        <v>39.622799999999998</v>
      </c>
      <c r="AH20">
        <v>23.390899999999998</v>
      </c>
      <c r="AI20">
        <v>0</v>
      </c>
      <c r="AJ20">
        <v>0</v>
      </c>
      <c r="AK20">
        <v>25.887599999999999</v>
      </c>
      <c r="AL20">
        <v>40.088999999999999</v>
      </c>
      <c r="AM20">
        <v>0</v>
      </c>
      <c r="AN20">
        <v>0.78432999999999997</v>
      </c>
      <c r="AO20">
        <v>17.64</v>
      </c>
      <c r="AP20">
        <v>10.504200000000001</v>
      </c>
      <c r="AQ20">
        <v>0</v>
      </c>
      <c r="AR20">
        <v>7.7279999999999998</v>
      </c>
      <c r="AS20">
        <v>10.089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2943.3295979999994</v>
      </c>
    </row>
    <row r="21" spans="1:117">
      <c r="A21" t="s">
        <v>63</v>
      </c>
      <c r="B21">
        <v>0</v>
      </c>
      <c r="C21">
        <v>0</v>
      </c>
      <c r="D21">
        <v>33.6</v>
      </c>
      <c r="E21">
        <v>0</v>
      </c>
      <c r="F21">
        <v>0</v>
      </c>
      <c r="G21">
        <v>65.16</v>
      </c>
      <c r="H21">
        <v>0</v>
      </c>
      <c r="I21">
        <v>0</v>
      </c>
      <c r="J21">
        <v>56.991999999999997</v>
      </c>
      <c r="K21">
        <v>683.13656200000003</v>
      </c>
      <c r="L21">
        <v>653.15250000000003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44.311</v>
      </c>
      <c r="X21">
        <v>147.515625</v>
      </c>
      <c r="Y21">
        <v>0</v>
      </c>
      <c r="Z21">
        <v>1.1000000000000001</v>
      </c>
      <c r="AA21">
        <v>0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39.622799999999998</v>
      </c>
      <c r="AH21">
        <v>23.390899999999998</v>
      </c>
      <c r="AI21">
        <v>0</v>
      </c>
      <c r="AJ21">
        <v>0</v>
      </c>
      <c r="AK21">
        <v>25.887599999999999</v>
      </c>
      <c r="AL21">
        <v>40.088999999999999</v>
      </c>
      <c r="AM21">
        <v>0</v>
      </c>
      <c r="AN21">
        <v>0.78432999999999997</v>
      </c>
      <c r="AO21">
        <v>17.64</v>
      </c>
      <c r="AP21">
        <v>10.504200000000001</v>
      </c>
      <c r="AQ21">
        <v>0</v>
      </c>
      <c r="AR21">
        <v>7.7279999999999998</v>
      </c>
      <c r="AS21">
        <v>10.089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2953.0074379999996</v>
      </c>
    </row>
    <row r="22" spans="1:117">
      <c r="A22" t="s">
        <v>64</v>
      </c>
      <c r="B22">
        <v>0</v>
      </c>
      <c r="C22">
        <v>0</v>
      </c>
      <c r="D22">
        <v>33.6</v>
      </c>
      <c r="E22">
        <v>0</v>
      </c>
      <c r="F22">
        <v>0</v>
      </c>
      <c r="G22">
        <v>65.16</v>
      </c>
      <c r="H22">
        <v>0</v>
      </c>
      <c r="I22">
        <v>0</v>
      </c>
      <c r="J22">
        <v>56.991999999999997</v>
      </c>
      <c r="K22">
        <v>683.13656200000003</v>
      </c>
      <c r="L22">
        <v>653.15250000000003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44.311</v>
      </c>
      <c r="X22">
        <v>147.515625</v>
      </c>
      <c r="Y22">
        <v>0</v>
      </c>
      <c r="Z22">
        <v>1.1000000000000001</v>
      </c>
      <c r="AA22">
        <v>0</v>
      </c>
      <c r="AB22">
        <v>39.510120000000001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39.622799999999998</v>
      </c>
      <c r="AH22">
        <v>23.390899999999998</v>
      </c>
      <c r="AI22">
        <v>0</v>
      </c>
      <c r="AJ22">
        <v>0</v>
      </c>
      <c r="AK22">
        <v>25.887599999999999</v>
      </c>
      <c r="AL22">
        <v>40.088999999999999</v>
      </c>
      <c r="AM22">
        <v>0</v>
      </c>
      <c r="AN22">
        <v>0.78432999999999997</v>
      </c>
      <c r="AO22">
        <v>17.64</v>
      </c>
      <c r="AP22">
        <v>10.504200000000001</v>
      </c>
      <c r="AQ22">
        <v>0</v>
      </c>
      <c r="AR22">
        <v>7.7279999999999998</v>
      </c>
      <c r="AS22">
        <v>10.089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2966.2574579999996</v>
      </c>
    </row>
    <row r="23" spans="1:117">
      <c r="A23" t="s">
        <v>65</v>
      </c>
      <c r="B23">
        <v>0</v>
      </c>
      <c r="C23">
        <v>0</v>
      </c>
      <c r="D23">
        <v>33.6</v>
      </c>
      <c r="E23">
        <v>0</v>
      </c>
      <c r="F23">
        <v>0</v>
      </c>
      <c r="G23">
        <v>65.16</v>
      </c>
      <c r="H23">
        <v>0</v>
      </c>
      <c r="I23">
        <v>0</v>
      </c>
      <c r="J23">
        <v>56.991999999999997</v>
      </c>
      <c r="K23">
        <v>683.13656200000003</v>
      </c>
      <c r="L23">
        <v>653.15250000000003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44.311</v>
      </c>
      <c r="X23">
        <v>147.515625</v>
      </c>
      <c r="Y23">
        <v>0</v>
      </c>
      <c r="Z23">
        <v>1.1000000000000001</v>
      </c>
      <c r="AA23">
        <v>0</v>
      </c>
      <c r="AB23">
        <v>39.510120000000001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39.622799999999998</v>
      </c>
      <c r="AH23">
        <v>23.390899999999998</v>
      </c>
      <c r="AI23">
        <v>0</v>
      </c>
      <c r="AJ23">
        <v>0</v>
      </c>
      <c r="AK23">
        <v>25.887599999999999</v>
      </c>
      <c r="AL23">
        <v>40.088999999999999</v>
      </c>
      <c r="AM23">
        <v>0</v>
      </c>
      <c r="AN23">
        <v>0.78432999999999997</v>
      </c>
      <c r="AO23">
        <v>17.64</v>
      </c>
      <c r="AP23">
        <v>10.504200000000001</v>
      </c>
      <c r="AQ23">
        <v>0</v>
      </c>
      <c r="AR23">
        <v>7.7279999999999998</v>
      </c>
      <c r="AS23">
        <v>10.089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2966.2574579999996</v>
      </c>
    </row>
    <row r="24" spans="1:117">
      <c r="A24" t="s">
        <v>66</v>
      </c>
      <c r="B24">
        <v>0</v>
      </c>
      <c r="C24">
        <v>0</v>
      </c>
      <c r="D24">
        <v>33.6</v>
      </c>
      <c r="E24">
        <v>0</v>
      </c>
      <c r="F24">
        <v>0</v>
      </c>
      <c r="G24">
        <v>65.16</v>
      </c>
      <c r="H24">
        <v>0</v>
      </c>
      <c r="I24">
        <v>0</v>
      </c>
      <c r="J24">
        <v>56.991999999999997</v>
      </c>
      <c r="K24">
        <v>683.13656200000003</v>
      </c>
      <c r="L24">
        <v>653.15250000000003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44.311</v>
      </c>
      <c r="X24">
        <v>147.515625</v>
      </c>
      <c r="Y24">
        <v>0</v>
      </c>
      <c r="Z24">
        <v>1.1000000000000001</v>
      </c>
      <c r="AA24">
        <v>0</v>
      </c>
      <c r="AB24">
        <v>39.510120000000001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39.622799999999998</v>
      </c>
      <c r="AH24">
        <v>39.774000000000001</v>
      </c>
      <c r="AI24">
        <v>0</v>
      </c>
      <c r="AJ24">
        <v>0</v>
      </c>
      <c r="AK24">
        <v>25.887599999999999</v>
      </c>
      <c r="AL24">
        <v>40.088999999999999</v>
      </c>
      <c r="AM24">
        <v>0</v>
      </c>
      <c r="AN24">
        <v>0.78432999999999997</v>
      </c>
      <c r="AO24">
        <v>17.64</v>
      </c>
      <c r="AP24">
        <v>10.504200000000001</v>
      </c>
      <c r="AQ24">
        <v>15.12</v>
      </c>
      <c r="AR24">
        <v>7.7279999999999998</v>
      </c>
      <c r="AS24">
        <v>10.089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2997.7605579999995</v>
      </c>
    </row>
    <row r="25" spans="1:117">
      <c r="A25" t="s">
        <v>67</v>
      </c>
      <c r="B25">
        <v>0</v>
      </c>
      <c r="C25">
        <v>0</v>
      </c>
      <c r="D25">
        <v>33.6</v>
      </c>
      <c r="E25">
        <v>0</v>
      </c>
      <c r="F25">
        <v>0</v>
      </c>
      <c r="G25">
        <v>65.16</v>
      </c>
      <c r="H25">
        <v>0</v>
      </c>
      <c r="I25">
        <v>0</v>
      </c>
      <c r="J25">
        <v>56.991999999999997</v>
      </c>
      <c r="K25">
        <v>683.13656200000003</v>
      </c>
      <c r="L25">
        <v>653.15250000000003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44.311</v>
      </c>
      <c r="X25">
        <v>147.515625</v>
      </c>
      <c r="Y25">
        <v>0</v>
      </c>
      <c r="Z25">
        <v>1.1000000000000001</v>
      </c>
      <c r="AA25">
        <v>8.69</v>
      </c>
      <c r="AB25">
        <v>26.3934</v>
      </c>
      <c r="AC25">
        <v>19.35568</v>
      </c>
      <c r="AD25">
        <v>11.492699999999999</v>
      </c>
      <c r="AE25">
        <v>49.436556000000003</v>
      </c>
      <c r="AF25">
        <v>8.8740000000000006</v>
      </c>
      <c r="AG25">
        <v>39.622799999999998</v>
      </c>
      <c r="AH25">
        <v>56.82</v>
      </c>
      <c r="AI25">
        <v>0</v>
      </c>
      <c r="AJ25">
        <v>0</v>
      </c>
      <c r="AK25">
        <v>25.887599999999999</v>
      </c>
      <c r="AL25">
        <v>40.088999999999999</v>
      </c>
      <c r="AM25">
        <v>0</v>
      </c>
      <c r="AN25">
        <v>0.78432999999999997</v>
      </c>
      <c r="AO25">
        <v>17.64</v>
      </c>
      <c r="AP25">
        <v>10.504200000000001</v>
      </c>
      <c r="AQ25">
        <v>31.122</v>
      </c>
      <c r="AR25">
        <v>7.7279999999999998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3028.7596379999995</v>
      </c>
    </row>
    <row r="26" spans="1:117">
      <c r="A26" t="s">
        <v>68</v>
      </c>
      <c r="B26">
        <v>0</v>
      </c>
      <c r="C26">
        <v>0</v>
      </c>
      <c r="D26">
        <v>33.6</v>
      </c>
      <c r="E26">
        <v>0</v>
      </c>
      <c r="F26">
        <v>0</v>
      </c>
      <c r="G26">
        <v>65.16</v>
      </c>
      <c r="H26">
        <v>0</v>
      </c>
      <c r="I26">
        <v>0</v>
      </c>
      <c r="J26">
        <v>56.991999999999997</v>
      </c>
      <c r="K26">
        <v>683.13656200000003</v>
      </c>
      <c r="L26">
        <v>653.15250000000003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44.311</v>
      </c>
      <c r="X26">
        <v>147.515625</v>
      </c>
      <c r="Y26">
        <v>0</v>
      </c>
      <c r="Z26">
        <v>1.1000000000000001</v>
      </c>
      <c r="AA26">
        <v>8.69</v>
      </c>
      <c r="AB26">
        <v>26.3934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39.622799999999998</v>
      </c>
      <c r="AH26">
        <v>80.495000000000005</v>
      </c>
      <c r="AI26">
        <v>0</v>
      </c>
      <c r="AJ26">
        <v>0</v>
      </c>
      <c r="AK26">
        <v>25.887599999999999</v>
      </c>
      <c r="AL26">
        <v>40.088999999999999</v>
      </c>
      <c r="AM26">
        <v>0</v>
      </c>
      <c r="AN26">
        <v>0.78432999999999997</v>
      </c>
      <c r="AO26">
        <v>17.64</v>
      </c>
      <c r="AP26">
        <v>10.504200000000001</v>
      </c>
      <c r="AQ26">
        <v>46.683</v>
      </c>
      <c r="AR26">
        <v>7.7279999999999998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3074.7327379999997</v>
      </c>
    </row>
    <row r="27" spans="1:117">
      <c r="A27" t="s">
        <v>69</v>
      </c>
      <c r="B27">
        <v>0</v>
      </c>
      <c r="C27">
        <v>0</v>
      </c>
      <c r="D27">
        <v>33.6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56.991999999999997</v>
      </c>
      <c r="K27">
        <v>683.13656200000003</v>
      </c>
      <c r="L27">
        <v>653.15250000000003</v>
      </c>
      <c r="M27">
        <v>92</v>
      </c>
      <c r="N27">
        <v>58.59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44.311</v>
      </c>
      <c r="X27">
        <v>147.515625</v>
      </c>
      <c r="Y27">
        <v>0</v>
      </c>
      <c r="Z27">
        <v>3.3</v>
      </c>
      <c r="AA27">
        <v>28.045000000000002</v>
      </c>
      <c r="AB27">
        <v>26.3934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39.622799999999998</v>
      </c>
      <c r="AH27">
        <v>104.17</v>
      </c>
      <c r="AI27">
        <v>0</v>
      </c>
      <c r="AJ27">
        <v>0</v>
      </c>
      <c r="AK27">
        <v>25.887599999999999</v>
      </c>
      <c r="AL27">
        <v>40.088999999999999</v>
      </c>
      <c r="AM27">
        <v>5.2786799999999996</v>
      </c>
      <c r="AN27">
        <v>0.78432999999999997</v>
      </c>
      <c r="AO27">
        <v>17.64</v>
      </c>
      <c r="AP27">
        <v>10.504200000000001</v>
      </c>
      <c r="AQ27">
        <v>62.244</v>
      </c>
      <c r="AR27">
        <v>7.7279999999999998</v>
      </c>
      <c r="AS27">
        <v>10.089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3148.8313180000005</v>
      </c>
    </row>
    <row r="28" spans="1:117">
      <c r="A28" t="s">
        <v>70</v>
      </c>
      <c r="B28">
        <v>0</v>
      </c>
      <c r="C28">
        <v>0</v>
      </c>
      <c r="D28">
        <v>33.6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56.991999999999997</v>
      </c>
      <c r="K28">
        <v>683.13656200000003</v>
      </c>
      <c r="L28">
        <v>653.15250000000003</v>
      </c>
      <c r="M28">
        <v>92</v>
      </c>
      <c r="N28">
        <v>58.59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44.311</v>
      </c>
      <c r="X28">
        <v>147.515625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9.86</v>
      </c>
      <c r="AG28">
        <v>39.622799999999998</v>
      </c>
      <c r="AH28">
        <v>140.34540000000001</v>
      </c>
      <c r="AI28">
        <v>0</v>
      </c>
      <c r="AJ28">
        <v>0</v>
      </c>
      <c r="AK28">
        <v>25.887599999999999</v>
      </c>
      <c r="AL28">
        <v>40.088999999999999</v>
      </c>
      <c r="AM28">
        <v>15.804048</v>
      </c>
      <c r="AN28">
        <v>0.78432999999999997</v>
      </c>
      <c r="AO28">
        <v>17.64</v>
      </c>
      <c r="AP28">
        <v>10.504200000000001</v>
      </c>
      <c r="AQ28">
        <v>62.244</v>
      </c>
      <c r="AR28">
        <v>7.7279999999999998</v>
      </c>
      <c r="AS28">
        <v>10.089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3258.8657780000003</v>
      </c>
    </row>
    <row r="29" spans="1:117">
      <c r="A29" t="s">
        <v>71</v>
      </c>
      <c r="B29">
        <v>0</v>
      </c>
      <c r="C29">
        <v>0</v>
      </c>
      <c r="D29">
        <v>33.6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56.991999999999997</v>
      </c>
      <c r="K29">
        <v>683.13656200000003</v>
      </c>
      <c r="L29">
        <v>653.15250000000003</v>
      </c>
      <c r="M29">
        <v>92</v>
      </c>
      <c r="N29">
        <v>58.59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44.311</v>
      </c>
      <c r="X29">
        <v>147.515625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9.86</v>
      </c>
      <c r="AG29">
        <v>39.622799999999998</v>
      </c>
      <c r="AH29">
        <v>140.34540000000001</v>
      </c>
      <c r="AI29">
        <v>0</v>
      </c>
      <c r="AJ29">
        <v>0</v>
      </c>
      <c r="AK29">
        <v>25.887599999999999</v>
      </c>
      <c r="AL29">
        <v>40.088999999999999</v>
      </c>
      <c r="AM29">
        <v>15.804048</v>
      </c>
      <c r="AN29">
        <v>0.78432999999999997</v>
      </c>
      <c r="AO29">
        <v>17.64</v>
      </c>
      <c r="AP29">
        <v>10.504200000000001</v>
      </c>
      <c r="AQ29">
        <v>62.244</v>
      </c>
      <c r="AR29">
        <v>37.536000000000001</v>
      </c>
      <c r="AS29">
        <v>10.089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3288.6737780000003</v>
      </c>
    </row>
    <row r="30" spans="1:117">
      <c r="A30" t="s">
        <v>72</v>
      </c>
      <c r="B30">
        <v>0</v>
      </c>
      <c r="C30">
        <v>0</v>
      </c>
      <c r="D30">
        <v>33.6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56.991999999999997</v>
      </c>
      <c r="K30">
        <v>683.13656200000003</v>
      </c>
      <c r="L30">
        <v>653.15250000000003</v>
      </c>
      <c r="M30">
        <v>92</v>
      </c>
      <c r="N30">
        <v>58.59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44.311</v>
      </c>
      <c r="X30">
        <v>147.515625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9.86</v>
      </c>
      <c r="AG30">
        <v>39.622799999999998</v>
      </c>
      <c r="AH30">
        <v>140.34540000000001</v>
      </c>
      <c r="AI30">
        <v>0</v>
      </c>
      <c r="AJ30">
        <v>0</v>
      </c>
      <c r="AK30">
        <v>25.887599999999999</v>
      </c>
      <c r="AL30">
        <v>40.088999999999999</v>
      </c>
      <c r="AM30">
        <v>15.804048</v>
      </c>
      <c r="AN30">
        <v>0.78432999999999997</v>
      </c>
      <c r="AO30">
        <v>17.64</v>
      </c>
      <c r="AP30">
        <v>10.504200000000001</v>
      </c>
      <c r="AQ30">
        <v>62.244</v>
      </c>
      <c r="AR30">
        <v>37.536000000000001</v>
      </c>
      <c r="AS30">
        <v>10.089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3288.6737780000003</v>
      </c>
    </row>
    <row r="31" spans="1:117">
      <c r="A31" t="s">
        <v>73</v>
      </c>
      <c r="B31">
        <v>0</v>
      </c>
      <c r="C31">
        <v>0</v>
      </c>
      <c r="D31">
        <v>33.6</v>
      </c>
      <c r="E31">
        <v>0</v>
      </c>
      <c r="F31">
        <v>0</v>
      </c>
      <c r="G31">
        <v>63.530999999999999</v>
      </c>
      <c r="H31">
        <v>0</v>
      </c>
      <c r="I31">
        <v>0</v>
      </c>
      <c r="J31">
        <v>56.991999999999997</v>
      </c>
      <c r="K31">
        <v>683.13656200000003</v>
      </c>
      <c r="L31">
        <v>653.15250000000003</v>
      </c>
      <c r="M31">
        <v>92</v>
      </c>
      <c r="N31">
        <v>58.59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44.311</v>
      </c>
      <c r="X31">
        <v>147.515625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9.86</v>
      </c>
      <c r="AG31">
        <v>39.622799999999998</v>
      </c>
      <c r="AH31">
        <v>140.34540000000001</v>
      </c>
      <c r="AI31">
        <v>0</v>
      </c>
      <c r="AJ31">
        <v>0</v>
      </c>
      <c r="AK31">
        <v>25.887599999999999</v>
      </c>
      <c r="AL31">
        <v>40.088999999999999</v>
      </c>
      <c r="AM31">
        <v>15.804048</v>
      </c>
      <c r="AN31">
        <v>0.78432999999999997</v>
      </c>
      <c r="AO31">
        <v>17.64</v>
      </c>
      <c r="AP31">
        <v>10.504200000000001</v>
      </c>
      <c r="AQ31">
        <v>62.244</v>
      </c>
      <c r="AR31">
        <v>8.8320000000000007</v>
      </c>
      <c r="AS31">
        <v>10.089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3259.426778</v>
      </c>
    </row>
    <row r="32" spans="1:117">
      <c r="A32" t="s">
        <v>74</v>
      </c>
      <c r="B32">
        <v>0</v>
      </c>
      <c r="C32">
        <v>0</v>
      </c>
      <c r="D32">
        <v>33.6</v>
      </c>
      <c r="E32">
        <v>0</v>
      </c>
      <c r="F32">
        <v>0</v>
      </c>
      <c r="G32">
        <v>63.530999999999999</v>
      </c>
      <c r="H32">
        <v>0</v>
      </c>
      <c r="I32">
        <v>0</v>
      </c>
      <c r="J32">
        <v>56.991999999999997</v>
      </c>
      <c r="K32">
        <v>683.13656200000003</v>
      </c>
      <c r="L32">
        <v>653.15250000000003</v>
      </c>
      <c r="M32">
        <v>92</v>
      </c>
      <c r="N32">
        <v>58.59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44.311</v>
      </c>
      <c r="X32">
        <v>147.515625</v>
      </c>
      <c r="Y32">
        <v>0</v>
      </c>
      <c r="Z32">
        <v>6.5208000000000004</v>
      </c>
      <c r="AA32">
        <v>20.54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39.622799999999998</v>
      </c>
      <c r="AH32">
        <v>113.64</v>
      </c>
      <c r="AI32">
        <v>0</v>
      </c>
      <c r="AJ32">
        <v>0</v>
      </c>
      <c r="AK32">
        <v>25.887599999999999</v>
      </c>
      <c r="AL32">
        <v>25.564</v>
      </c>
      <c r="AM32">
        <v>5.2786799999999996</v>
      </c>
      <c r="AN32">
        <v>0.78432999999999997</v>
      </c>
      <c r="AO32">
        <v>17.64</v>
      </c>
      <c r="AP32">
        <v>10.504200000000001</v>
      </c>
      <c r="AQ32">
        <v>46.683</v>
      </c>
      <c r="AR32">
        <v>8.8320000000000007</v>
      </c>
      <c r="AS32">
        <v>10.089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3147.3159659999992</v>
      </c>
    </row>
    <row r="33" spans="1:117">
      <c r="A33" t="s">
        <v>75</v>
      </c>
      <c r="B33">
        <v>0</v>
      </c>
      <c r="C33">
        <v>0</v>
      </c>
      <c r="D33">
        <v>33.6</v>
      </c>
      <c r="E33">
        <v>0</v>
      </c>
      <c r="F33">
        <v>0</v>
      </c>
      <c r="G33">
        <v>63.530999999999999</v>
      </c>
      <c r="H33">
        <v>0</v>
      </c>
      <c r="I33">
        <v>0</v>
      </c>
      <c r="J33">
        <v>56.991999999999997</v>
      </c>
      <c r="K33">
        <v>683.13656200000003</v>
      </c>
      <c r="L33">
        <v>653.15250000000003</v>
      </c>
      <c r="M33">
        <v>92</v>
      </c>
      <c r="N33">
        <v>58.59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26.390910000000002</v>
      </c>
      <c r="T33">
        <v>0</v>
      </c>
      <c r="U33">
        <v>348.97500000000002</v>
      </c>
      <c r="V33">
        <v>19.46</v>
      </c>
      <c r="W33">
        <v>44.311</v>
      </c>
      <c r="X33">
        <v>147.515625</v>
      </c>
      <c r="Y33">
        <v>0</v>
      </c>
      <c r="Z33">
        <v>6.5208000000000004</v>
      </c>
      <c r="AA33">
        <v>8.69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39.622799999999998</v>
      </c>
      <c r="AH33">
        <v>85.23</v>
      </c>
      <c r="AI33">
        <v>0</v>
      </c>
      <c r="AJ33">
        <v>0</v>
      </c>
      <c r="AK33">
        <v>25.887599999999999</v>
      </c>
      <c r="AL33">
        <v>25.564</v>
      </c>
      <c r="AM33">
        <v>0</v>
      </c>
      <c r="AN33">
        <v>0.78432999999999997</v>
      </c>
      <c r="AO33">
        <v>17.64</v>
      </c>
      <c r="AP33">
        <v>9.9917999999999996</v>
      </c>
      <c r="AQ33">
        <v>31.122</v>
      </c>
      <c r="AR33">
        <v>8.8320000000000007</v>
      </c>
      <c r="AS33">
        <v>10.089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3084.4320359999992</v>
      </c>
    </row>
    <row r="34" spans="1:117">
      <c r="A34" t="s">
        <v>76</v>
      </c>
      <c r="B34">
        <v>0</v>
      </c>
      <c r="C34">
        <v>0</v>
      </c>
      <c r="D34">
        <v>33.6</v>
      </c>
      <c r="E34">
        <v>0</v>
      </c>
      <c r="F34">
        <v>0</v>
      </c>
      <c r="G34">
        <v>63.530999999999999</v>
      </c>
      <c r="H34">
        <v>0</v>
      </c>
      <c r="I34">
        <v>0</v>
      </c>
      <c r="J34">
        <v>56.991999999999997</v>
      </c>
      <c r="K34">
        <v>683.13656200000003</v>
      </c>
      <c r="L34">
        <v>653.15250000000003</v>
      </c>
      <c r="M34">
        <v>92</v>
      </c>
      <c r="N34">
        <v>58.59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26.390910000000002</v>
      </c>
      <c r="T34">
        <v>0</v>
      </c>
      <c r="U34">
        <v>348.97500000000002</v>
      </c>
      <c r="V34">
        <v>19.46</v>
      </c>
      <c r="W34">
        <v>44.311</v>
      </c>
      <c r="X34">
        <v>147.515625</v>
      </c>
      <c r="Y34">
        <v>0</v>
      </c>
      <c r="Z34">
        <v>6.5208000000000004</v>
      </c>
      <c r="AA34">
        <v>0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39.622799999999998</v>
      </c>
      <c r="AH34">
        <v>66.290000000000006</v>
      </c>
      <c r="AI34">
        <v>0</v>
      </c>
      <c r="AJ34">
        <v>0</v>
      </c>
      <c r="AK34">
        <v>25.887599999999999</v>
      </c>
      <c r="AL34">
        <v>25.564</v>
      </c>
      <c r="AM34">
        <v>0</v>
      </c>
      <c r="AN34">
        <v>0.78432999999999997</v>
      </c>
      <c r="AO34">
        <v>17.64</v>
      </c>
      <c r="AP34">
        <v>9.9917999999999996</v>
      </c>
      <c r="AQ34">
        <v>15.12</v>
      </c>
      <c r="AR34">
        <v>8.8320000000000007</v>
      </c>
      <c r="AS34">
        <v>10.089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3040.8000359999992</v>
      </c>
    </row>
    <row r="35" spans="1:117">
      <c r="A35" t="s">
        <v>77</v>
      </c>
      <c r="B35">
        <v>0</v>
      </c>
      <c r="C35">
        <v>0</v>
      </c>
      <c r="D35">
        <v>33.6</v>
      </c>
      <c r="E35">
        <v>0</v>
      </c>
      <c r="F35">
        <v>0</v>
      </c>
      <c r="G35">
        <v>62.988</v>
      </c>
      <c r="H35">
        <v>0</v>
      </c>
      <c r="I35">
        <v>0</v>
      </c>
      <c r="J35">
        <v>56.991999999999997</v>
      </c>
      <c r="K35">
        <v>683.13656200000003</v>
      </c>
      <c r="L35">
        <v>653.15250000000003</v>
      </c>
      <c r="M35">
        <v>92</v>
      </c>
      <c r="N35">
        <v>58.59</v>
      </c>
      <c r="O35">
        <v>123.66562500000001</v>
      </c>
      <c r="P35">
        <v>103.125</v>
      </c>
      <c r="Q35">
        <v>19.984999999999999</v>
      </c>
      <c r="R35">
        <v>25.177499999999998</v>
      </c>
      <c r="S35">
        <v>26.390910000000002</v>
      </c>
      <c r="T35">
        <v>0</v>
      </c>
      <c r="U35">
        <v>348.97500000000002</v>
      </c>
      <c r="V35">
        <v>19.46</v>
      </c>
      <c r="W35">
        <v>44.311</v>
      </c>
      <c r="X35">
        <v>147.515625</v>
      </c>
      <c r="Y35">
        <v>0</v>
      </c>
      <c r="Z35">
        <v>6.5208000000000004</v>
      </c>
      <c r="AA35">
        <v>0</v>
      </c>
      <c r="AB35">
        <v>39.510120000000001</v>
      </c>
      <c r="AC35">
        <v>29.062808</v>
      </c>
      <c r="AD35">
        <v>9.1149000000000004</v>
      </c>
      <c r="AE35">
        <v>49.436556000000003</v>
      </c>
      <c r="AF35">
        <v>8.8740000000000006</v>
      </c>
      <c r="AG35">
        <v>39.622799999999998</v>
      </c>
      <c r="AH35">
        <v>39.774000000000001</v>
      </c>
      <c r="AI35">
        <v>3.1825000000000001</v>
      </c>
      <c r="AJ35">
        <v>0</v>
      </c>
      <c r="AK35">
        <v>25.887599999999999</v>
      </c>
      <c r="AL35">
        <v>25.564</v>
      </c>
      <c r="AM35">
        <v>0</v>
      </c>
      <c r="AN35">
        <v>0.78432999999999997</v>
      </c>
      <c r="AO35">
        <v>17.64</v>
      </c>
      <c r="AP35">
        <v>9.9917999999999996</v>
      </c>
      <c r="AQ35">
        <v>0</v>
      </c>
      <c r="AR35">
        <v>8.8320000000000007</v>
      </c>
      <c r="AS35">
        <v>10.089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2983.5737359999994</v>
      </c>
    </row>
    <row r="36" spans="1:117">
      <c r="A36" t="s">
        <v>78</v>
      </c>
      <c r="B36">
        <v>0</v>
      </c>
      <c r="C36">
        <v>0</v>
      </c>
      <c r="D36">
        <v>33.6</v>
      </c>
      <c r="E36">
        <v>0</v>
      </c>
      <c r="F36">
        <v>0</v>
      </c>
      <c r="G36">
        <v>62.988</v>
      </c>
      <c r="H36">
        <v>0</v>
      </c>
      <c r="I36">
        <v>0</v>
      </c>
      <c r="J36">
        <v>56.991999999999997</v>
      </c>
      <c r="K36">
        <v>683.13656200000003</v>
      </c>
      <c r="L36">
        <v>653.15250000000003</v>
      </c>
      <c r="M36">
        <v>92</v>
      </c>
      <c r="N36">
        <v>58.59</v>
      </c>
      <c r="O36">
        <v>123.66562500000001</v>
      </c>
      <c r="P36">
        <v>103.125</v>
      </c>
      <c r="Q36">
        <v>19.984999999999999</v>
      </c>
      <c r="R36">
        <v>25.177499999999998</v>
      </c>
      <c r="S36">
        <v>26.390910000000002</v>
      </c>
      <c r="T36">
        <v>0</v>
      </c>
      <c r="U36">
        <v>348.97500000000002</v>
      </c>
      <c r="V36">
        <v>19.46</v>
      </c>
      <c r="W36">
        <v>44.311</v>
      </c>
      <c r="X36">
        <v>147.515625</v>
      </c>
      <c r="Y36">
        <v>0</v>
      </c>
      <c r="Z36">
        <v>6.5208000000000004</v>
      </c>
      <c r="AA36">
        <v>0</v>
      </c>
      <c r="AB36">
        <v>39.510120000000001</v>
      </c>
      <c r="AC36">
        <v>29.062808</v>
      </c>
      <c r="AD36">
        <v>9.1149000000000004</v>
      </c>
      <c r="AE36">
        <v>49.436556000000003</v>
      </c>
      <c r="AF36">
        <v>8.8740000000000006</v>
      </c>
      <c r="AG36">
        <v>39.622799999999998</v>
      </c>
      <c r="AH36">
        <v>39.774000000000001</v>
      </c>
      <c r="AI36">
        <v>6.3650000000000002</v>
      </c>
      <c r="AJ36">
        <v>0</v>
      </c>
      <c r="AK36">
        <v>25.887599999999999</v>
      </c>
      <c r="AL36">
        <v>25.564</v>
      </c>
      <c r="AM36">
        <v>0</v>
      </c>
      <c r="AN36">
        <v>0.78432999999999997</v>
      </c>
      <c r="AO36">
        <v>17.64</v>
      </c>
      <c r="AP36">
        <v>9.9917999999999996</v>
      </c>
      <c r="AQ36">
        <v>0</v>
      </c>
      <c r="AR36">
        <v>8.8320000000000007</v>
      </c>
      <c r="AS36">
        <v>10.089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2986.7562359999993</v>
      </c>
    </row>
    <row r="37" spans="1:117">
      <c r="A37" t="s">
        <v>79</v>
      </c>
      <c r="B37">
        <v>0</v>
      </c>
      <c r="C37">
        <v>0</v>
      </c>
      <c r="D37">
        <v>33.6</v>
      </c>
      <c r="E37">
        <v>0</v>
      </c>
      <c r="F37">
        <v>0</v>
      </c>
      <c r="G37">
        <v>62.988</v>
      </c>
      <c r="H37">
        <v>0</v>
      </c>
      <c r="I37">
        <v>0</v>
      </c>
      <c r="J37">
        <v>56.991999999999997</v>
      </c>
      <c r="K37">
        <v>683.13656200000003</v>
      </c>
      <c r="L37">
        <v>653.15250000000003</v>
      </c>
      <c r="M37">
        <v>92</v>
      </c>
      <c r="N37">
        <v>58.59</v>
      </c>
      <c r="O37">
        <v>123.66562500000001</v>
      </c>
      <c r="P37">
        <v>103.125</v>
      </c>
      <c r="Q37">
        <v>19.984999999999999</v>
      </c>
      <c r="R37">
        <v>25.177499999999998</v>
      </c>
      <c r="S37">
        <v>26.390910000000002</v>
      </c>
      <c r="T37">
        <v>0</v>
      </c>
      <c r="U37">
        <v>348.97500000000002</v>
      </c>
      <c r="V37">
        <v>19.46</v>
      </c>
      <c r="W37">
        <v>44.311</v>
      </c>
      <c r="X37">
        <v>147.515625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9.1149000000000004</v>
      </c>
      <c r="AE37">
        <v>49.436556000000003</v>
      </c>
      <c r="AF37">
        <v>8.8740000000000006</v>
      </c>
      <c r="AG37">
        <v>39.622799999999998</v>
      </c>
      <c r="AH37">
        <v>39.774000000000001</v>
      </c>
      <c r="AI37">
        <v>32.700823999999997</v>
      </c>
      <c r="AJ37">
        <v>0</v>
      </c>
      <c r="AK37">
        <v>25.887599999999999</v>
      </c>
      <c r="AL37">
        <v>25.564</v>
      </c>
      <c r="AM37">
        <v>0</v>
      </c>
      <c r="AN37">
        <v>0.78432999999999997</v>
      </c>
      <c r="AO37">
        <v>17.64</v>
      </c>
      <c r="AP37">
        <v>8.9670000000000005</v>
      </c>
      <c r="AQ37">
        <v>0</v>
      </c>
      <c r="AR37">
        <v>13.247999999999999</v>
      </c>
      <c r="AS37">
        <v>10.089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3006.776132</v>
      </c>
    </row>
    <row r="38" spans="1:117">
      <c r="A38" t="s">
        <v>80</v>
      </c>
      <c r="B38">
        <v>0</v>
      </c>
      <c r="C38">
        <v>0</v>
      </c>
      <c r="D38">
        <v>33.6</v>
      </c>
      <c r="E38">
        <v>0</v>
      </c>
      <c r="F38">
        <v>0</v>
      </c>
      <c r="G38">
        <v>62.988</v>
      </c>
      <c r="H38">
        <v>0</v>
      </c>
      <c r="I38">
        <v>0</v>
      </c>
      <c r="J38">
        <v>56.991999999999997</v>
      </c>
      <c r="K38">
        <v>683.13656200000003</v>
      </c>
      <c r="L38">
        <v>653.15250000000003</v>
      </c>
      <c r="M38">
        <v>92</v>
      </c>
      <c r="N38">
        <v>58.59</v>
      </c>
      <c r="O38">
        <v>123.66562500000001</v>
      </c>
      <c r="P38">
        <v>103.125</v>
      </c>
      <c r="Q38">
        <v>19.984999999999999</v>
      </c>
      <c r="R38">
        <v>25.177499999999998</v>
      </c>
      <c r="S38">
        <v>26.390910000000002</v>
      </c>
      <c r="T38">
        <v>0</v>
      </c>
      <c r="U38">
        <v>348.97500000000002</v>
      </c>
      <c r="V38">
        <v>19.46</v>
      </c>
      <c r="W38">
        <v>44.311</v>
      </c>
      <c r="X38">
        <v>147.515625</v>
      </c>
      <c r="Y38">
        <v>0</v>
      </c>
      <c r="Z38">
        <v>6.5208000000000004</v>
      </c>
      <c r="AA38">
        <v>0</v>
      </c>
      <c r="AB38">
        <v>26.260100000000001</v>
      </c>
      <c r="AC38">
        <v>9.6778399999999998</v>
      </c>
      <c r="AD38">
        <v>9.1149000000000004</v>
      </c>
      <c r="AE38">
        <v>49.436556000000003</v>
      </c>
      <c r="AF38">
        <v>8.8740000000000006</v>
      </c>
      <c r="AG38">
        <v>39.622799999999998</v>
      </c>
      <c r="AH38">
        <v>39.774000000000001</v>
      </c>
      <c r="AI38">
        <v>49.051236000000003</v>
      </c>
      <c r="AJ38">
        <v>0</v>
      </c>
      <c r="AK38">
        <v>25.887599999999999</v>
      </c>
      <c r="AL38">
        <v>25.564</v>
      </c>
      <c r="AM38">
        <v>0</v>
      </c>
      <c r="AN38">
        <v>0.78432999999999997</v>
      </c>
      <c r="AO38">
        <v>17.64</v>
      </c>
      <c r="AP38">
        <v>8.9670000000000005</v>
      </c>
      <c r="AQ38">
        <v>0</v>
      </c>
      <c r="AR38">
        <v>13.247999999999999</v>
      </c>
      <c r="AS38">
        <v>10.089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3000.1986839999995</v>
      </c>
    </row>
    <row r="39" spans="1:117">
      <c r="A39" t="s">
        <v>81</v>
      </c>
      <c r="B39">
        <v>0</v>
      </c>
      <c r="C39">
        <v>0</v>
      </c>
      <c r="D39">
        <v>33.6</v>
      </c>
      <c r="E39">
        <v>0</v>
      </c>
      <c r="F39">
        <v>0</v>
      </c>
      <c r="G39">
        <v>62.445</v>
      </c>
      <c r="H39">
        <v>0</v>
      </c>
      <c r="I39">
        <v>0</v>
      </c>
      <c r="J39">
        <v>56.991999999999997</v>
      </c>
      <c r="K39">
        <v>683.13656200000003</v>
      </c>
      <c r="L39">
        <v>653.15250000000003</v>
      </c>
      <c r="M39">
        <v>92</v>
      </c>
      <c r="N39">
        <v>58.59</v>
      </c>
      <c r="O39">
        <v>123.66562500000001</v>
      </c>
      <c r="P39">
        <v>103.125</v>
      </c>
      <c r="Q39">
        <v>19.984999999999999</v>
      </c>
      <c r="R39">
        <v>25.177499999999998</v>
      </c>
      <c r="S39">
        <v>26.390910000000002</v>
      </c>
      <c r="T39">
        <v>0</v>
      </c>
      <c r="U39">
        <v>348.97500000000002</v>
      </c>
      <c r="V39">
        <v>19.46</v>
      </c>
      <c r="W39">
        <v>44.311</v>
      </c>
      <c r="X39">
        <v>147.515625</v>
      </c>
      <c r="Y39">
        <v>0</v>
      </c>
      <c r="Z39">
        <v>2.2000000000000002</v>
      </c>
      <c r="AA39">
        <v>0</v>
      </c>
      <c r="AB39">
        <v>11.997</v>
      </c>
      <c r="AC39">
        <v>9.6778399999999998</v>
      </c>
      <c r="AD39">
        <v>9.1149000000000004</v>
      </c>
      <c r="AE39">
        <v>49.436556000000003</v>
      </c>
      <c r="AF39">
        <v>8.8740000000000006</v>
      </c>
      <c r="AG39">
        <v>39.622799999999998</v>
      </c>
      <c r="AH39">
        <v>39.774000000000001</v>
      </c>
      <c r="AI39">
        <v>49.051236000000003</v>
      </c>
      <c r="AJ39">
        <v>0</v>
      </c>
      <c r="AK39">
        <v>25.887599999999999</v>
      </c>
      <c r="AL39">
        <v>25.564</v>
      </c>
      <c r="AM39">
        <v>0</v>
      </c>
      <c r="AN39">
        <v>0.78432999999999997</v>
      </c>
      <c r="AO39">
        <v>19.698</v>
      </c>
      <c r="AP39">
        <v>8.9670000000000005</v>
      </c>
      <c r="AQ39">
        <v>0</v>
      </c>
      <c r="AR39">
        <v>37.536000000000001</v>
      </c>
      <c r="AS39">
        <v>24.75168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3022.0804639999992</v>
      </c>
    </row>
    <row r="40" spans="1:117">
      <c r="A40" t="s">
        <v>82</v>
      </c>
      <c r="B40">
        <v>0</v>
      </c>
      <c r="C40">
        <v>0</v>
      </c>
      <c r="D40">
        <v>33.6</v>
      </c>
      <c r="E40">
        <v>0</v>
      </c>
      <c r="F40">
        <v>0</v>
      </c>
      <c r="G40">
        <v>62.445</v>
      </c>
      <c r="H40">
        <v>0</v>
      </c>
      <c r="I40">
        <v>0</v>
      </c>
      <c r="J40">
        <v>56.991999999999997</v>
      </c>
      <c r="K40">
        <v>683.13656200000003</v>
      </c>
      <c r="L40">
        <v>653.15250000000003</v>
      </c>
      <c r="M40">
        <v>92</v>
      </c>
      <c r="N40">
        <v>58.59</v>
      </c>
      <c r="O40">
        <v>123.66562500000001</v>
      </c>
      <c r="P40">
        <v>103.125</v>
      </c>
      <c r="Q40">
        <v>19.984999999999999</v>
      </c>
      <c r="R40">
        <v>25.177499999999998</v>
      </c>
      <c r="S40">
        <v>26.390910000000002</v>
      </c>
      <c r="T40">
        <v>0</v>
      </c>
      <c r="U40">
        <v>348.97500000000002</v>
      </c>
      <c r="V40">
        <v>19.46</v>
      </c>
      <c r="W40">
        <v>44.311</v>
      </c>
      <c r="X40">
        <v>147.515625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39.622799999999998</v>
      </c>
      <c r="AH40">
        <v>39.774000000000001</v>
      </c>
      <c r="AI40">
        <v>49.051236000000003</v>
      </c>
      <c r="AJ40">
        <v>0</v>
      </c>
      <c r="AK40">
        <v>25.887599999999999</v>
      </c>
      <c r="AL40">
        <v>25.564</v>
      </c>
      <c r="AM40">
        <v>0</v>
      </c>
      <c r="AN40">
        <v>0.78432999999999997</v>
      </c>
      <c r="AO40">
        <v>19.698</v>
      </c>
      <c r="AP40">
        <v>8.9670000000000005</v>
      </c>
      <c r="AQ40">
        <v>0</v>
      </c>
      <c r="AR40">
        <v>37.536000000000001</v>
      </c>
      <c r="AS40">
        <v>24.75168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3012.4026239999994</v>
      </c>
    </row>
    <row r="41" spans="1:117">
      <c r="A41" t="s">
        <v>83</v>
      </c>
      <c r="B41">
        <v>0</v>
      </c>
      <c r="C41">
        <v>0</v>
      </c>
      <c r="D41">
        <v>33.6</v>
      </c>
      <c r="E41">
        <v>0</v>
      </c>
      <c r="F41">
        <v>0</v>
      </c>
      <c r="G41">
        <v>61.902000000000001</v>
      </c>
      <c r="H41">
        <v>0</v>
      </c>
      <c r="I41">
        <v>0</v>
      </c>
      <c r="J41">
        <v>56.991999999999997</v>
      </c>
      <c r="K41">
        <v>683.13656200000003</v>
      </c>
      <c r="L41">
        <v>653.15250000000003</v>
      </c>
      <c r="M41">
        <v>92</v>
      </c>
      <c r="N41">
        <v>58.59</v>
      </c>
      <c r="O41">
        <v>123.66562500000001</v>
      </c>
      <c r="P41">
        <v>103.125</v>
      </c>
      <c r="Q41">
        <v>19.984999999999999</v>
      </c>
      <c r="R41">
        <v>25.177499999999998</v>
      </c>
      <c r="S41">
        <v>26.390910000000002</v>
      </c>
      <c r="T41">
        <v>0</v>
      </c>
      <c r="U41">
        <v>348.97500000000002</v>
      </c>
      <c r="V41">
        <v>19.46</v>
      </c>
      <c r="W41">
        <v>44.311</v>
      </c>
      <c r="X41">
        <v>147.515625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39.622799999999998</v>
      </c>
      <c r="AH41">
        <v>39.774000000000001</v>
      </c>
      <c r="AI41">
        <v>32.700823999999997</v>
      </c>
      <c r="AJ41">
        <v>0</v>
      </c>
      <c r="AK41">
        <v>25.887599999999999</v>
      </c>
      <c r="AL41">
        <v>25.564</v>
      </c>
      <c r="AM41">
        <v>0</v>
      </c>
      <c r="AN41">
        <v>0.78432999999999997</v>
      </c>
      <c r="AO41">
        <v>19.698</v>
      </c>
      <c r="AP41">
        <v>8.9670000000000005</v>
      </c>
      <c r="AQ41">
        <v>0</v>
      </c>
      <c r="AR41">
        <v>8.8320000000000007</v>
      </c>
      <c r="AS41">
        <v>24.75168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2964.6052119999995</v>
      </c>
    </row>
    <row r="42" spans="1:117">
      <c r="A42" t="s">
        <v>84</v>
      </c>
      <c r="B42">
        <v>0</v>
      </c>
      <c r="C42">
        <v>0</v>
      </c>
      <c r="D42">
        <v>33.6</v>
      </c>
      <c r="E42">
        <v>0</v>
      </c>
      <c r="F42">
        <v>0</v>
      </c>
      <c r="G42">
        <v>61.902000000000001</v>
      </c>
      <c r="H42">
        <v>0</v>
      </c>
      <c r="I42">
        <v>0</v>
      </c>
      <c r="J42">
        <v>56.991999999999997</v>
      </c>
      <c r="K42">
        <v>683.13656200000003</v>
      </c>
      <c r="L42">
        <v>653.15250000000003</v>
      </c>
      <c r="M42">
        <v>92</v>
      </c>
      <c r="N42">
        <v>58.59</v>
      </c>
      <c r="O42">
        <v>123.66562500000001</v>
      </c>
      <c r="P42">
        <v>103.125</v>
      </c>
      <c r="Q42">
        <v>19.984999999999999</v>
      </c>
      <c r="R42">
        <v>25.177499999999998</v>
      </c>
      <c r="S42">
        <v>26.390910000000002</v>
      </c>
      <c r="T42">
        <v>0</v>
      </c>
      <c r="U42">
        <v>348.97500000000002</v>
      </c>
      <c r="V42">
        <v>19.46</v>
      </c>
      <c r="W42">
        <v>44.311</v>
      </c>
      <c r="X42">
        <v>147.515625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39.622799999999998</v>
      </c>
      <c r="AH42">
        <v>39.774000000000001</v>
      </c>
      <c r="AI42">
        <v>32.700823999999997</v>
      </c>
      <c r="AJ42">
        <v>0</v>
      </c>
      <c r="AK42">
        <v>25.887599999999999</v>
      </c>
      <c r="AL42">
        <v>25.564</v>
      </c>
      <c r="AM42">
        <v>0</v>
      </c>
      <c r="AN42">
        <v>0.78432999999999997</v>
      </c>
      <c r="AO42">
        <v>19.698</v>
      </c>
      <c r="AP42">
        <v>8.9670000000000005</v>
      </c>
      <c r="AQ42">
        <v>0</v>
      </c>
      <c r="AR42">
        <v>8.8320000000000007</v>
      </c>
      <c r="AS42">
        <v>24.75168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2964.6052119999995</v>
      </c>
    </row>
    <row r="43" spans="1:117">
      <c r="A43" t="s">
        <v>85</v>
      </c>
      <c r="B43">
        <v>0</v>
      </c>
      <c r="C43">
        <v>0</v>
      </c>
      <c r="D43">
        <v>33.6</v>
      </c>
      <c r="E43">
        <v>0</v>
      </c>
      <c r="F43">
        <v>0</v>
      </c>
      <c r="G43">
        <v>61.902000000000001</v>
      </c>
      <c r="H43">
        <v>0</v>
      </c>
      <c r="I43">
        <v>0</v>
      </c>
      <c r="J43">
        <v>56.991999999999997</v>
      </c>
      <c r="K43">
        <v>683.13656200000003</v>
      </c>
      <c r="L43">
        <v>653.15250000000003</v>
      </c>
      <c r="M43">
        <v>92</v>
      </c>
      <c r="N43">
        <v>58.59</v>
      </c>
      <c r="O43">
        <v>123.66562500000001</v>
      </c>
      <c r="P43">
        <v>103.125</v>
      </c>
      <c r="Q43">
        <v>19.984999999999999</v>
      </c>
      <c r="R43">
        <v>25.177499999999998</v>
      </c>
      <c r="S43">
        <v>26.390910000000002</v>
      </c>
      <c r="T43">
        <v>0</v>
      </c>
      <c r="U43">
        <v>348.97500000000002</v>
      </c>
      <c r="V43">
        <v>19.46</v>
      </c>
      <c r="W43">
        <v>44.311</v>
      </c>
      <c r="X43">
        <v>147.515625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39.622799999999998</v>
      </c>
      <c r="AH43">
        <v>39.774000000000001</v>
      </c>
      <c r="AI43">
        <v>5.0919999999999996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19.698</v>
      </c>
      <c r="AP43">
        <v>13.10463</v>
      </c>
      <c r="AQ43">
        <v>0</v>
      </c>
      <c r="AR43">
        <v>8.8320000000000007</v>
      </c>
      <c r="AS43">
        <v>10.089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2926.4713379999994</v>
      </c>
    </row>
    <row r="44" spans="1:117">
      <c r="A44" t="s">
        <v>86</v>
      </c>
      <c r="B44">
        <v>0</v>
      </c>
      <c r="C44">
        <v>0</v>
      </c>
      <c r="D44">
        <v>33.6</v>
      </c>
      <c r="E44">
        <v>0</v>
      </c>
      <c r="F44">
        <v>0</v>
      </c>
      <c r="G44">
        <v>61.902000000000001</v>
      </c>
      <c r="H44">
        <v>0</v>
      </c>
      <c r="I44">
        <v>0</v>
      </c>
      <c r="J44">
        <v>56.991999999999997</v>
      </c>
      <c r="K44">
        <v>683.13656200000003</v>
      </c>
      <c r="L44">
        <v>653.15250000000003</v>
      </c>
      <c r="M44">
        <v>92</v>
      </c>
      <c r="N44">
        <v>58.59</v>
      </c>
      <c r="O44">
        <v>123.66562500000001</v>
      </c>
      <c r="P44">
        <v>103.125</v>
      </c>
      <c r="Q44">
        <v>19.984999999999999</v>
      </c>
      <c r="R44">
        <v>25.177499999999998</v>
      </c>
      <c r="S44">
        <v>26.390910000000002</v>
      </c>
      <c r="T44">
        <v>0</v>
      </c>
      <c r="U44">
        <v>348.97500000000002</v>
      </c>
      <c r="V44">
        <v>19.46</v>
      </c>
      <c r="W44">
        <v>44.311</v>
      </c>
      <c r="X44">
        <v>147.515625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39.622799999999998</v>
      </c>
      <c r="AH44">
        <v>39.774000000000001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19.698</v>
      </c>
      <c r="AP44">
        <v>13.10463</v>
      </c>
      <c r="AQ44">
        <v>0</v>
      </c>
      <c r="AR44">
        <v>8.8320000000000007</v>
      </c>
      <c r="AS44">
        <v>9.4163999999999994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2920.7067379999994</v>
      </c>
    </row>
    <row r="45" spans="1:117">
      <c r="A45" t="s">
        <v>87</v>
      </c>
      <c r="B45">
        <v>0</v>
      </c>
      <c r="C45">
        <v>0</v>
      </c>
      <c r="D45">
        <v>33.6</v>
      </c>
      <c r="E45">
        <v>0</v>
      </c>
      <c r="F45">
        <v>0</v>
      </c>
      <c r="G45">
        <v>61.902000000000001</v>
      </c>
      <c r="H45">
        <v>0</v>
      </c>
      <c r="I45">
        <v>0</v>
      </c>
      <c r="J45">
        <v>56.991999999999997</v>
      </c>
      <c r="K45">
        <v>683.13656200000003</v>
      </c>
      <c r="L45">
        <v>653.15250000000003</v>
      </c>
      <c r="M45">
        <v>92</v>
      </c>
      <c r="N45">
        <v>58.59</v>
      </c>
      <c r="O45">
        <v>123.66562500000001</v>
      </c>
      <c r="P45">
        <v>103.125</v>
      </c>
      <c r="Q45">
        <v>19.984999999999999</v>
      </c>
      <c r="R45">
        <v>25.177499999999998</v>
      </c>
      <c r="S45">
        <v>26.390910000000002</v>
      </c>
      <c r="T45">
        <v>0</v>
      </c>
      <c r="U45">
        <v>348.97500000000002</v>
      </c>
      <c r="V45">
        <v>19.46</v>
      </c>
      <c r="W45">
        <v>44.311</v>
      </c>
      <c r="X45">
        <v>147.515625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39.622799999999998</v>
      </c>
      <c r="AH45">
        <v>39.774000000000001</v>
      </c>
      <c r="AI45">
        <v>0</v>
      </c>
      <c r="AJ45">
        <v>0</v>
      </c>
      <c r="AK45">
        <v>25.887599999999999</v>
      </c>
      <c r="AL45">
        <v>25.564</v>
      </c>
      <c r="AM45">
        <v>0</v>
      </c>
      <c r="AN45">
        <v>0.78432999999999997</v>
      </c>
      <c r="AO45">
        <v>19.698</v>
      </c>
      <c r="AP45">
        <v>13.10463</v>
      </c>
      <c r="AQ45">
        <v>0</v>
      </c>
      <c r="AR45">
        <v>8.8320000000000007</v>
      </c>
      <c r="AS45">
        <v>9.4163999999999994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2915.7062879999994</v>
      </c>
    </row>
    <row r="46" spans="1:117">
      <c r="A46" t="s">
        <v>88</v>
      </c>
      <c r="B46">
        <v>0</v>
      </c>
      <c r="C46">
        <v>0</v>
      </c>
      <c r="D46">
        <v>33.6</v>
      </c>
      <c r="E46">
        <v>0</v>
      </c>
      <c r="F46">
        <v>0</v>
      </c>
      <c r="G46">
        <v>61.902000000000001</v>
      </c>
      <c r="H46">
        <v>0</v>
      </c>
      <c r="I46">
        <v>0</v>
      </c>
      <c r="J46">
        <v>56.991999999999997</v>
      </c>
      <c r="K46">
        <v>683.13656200000003</v>
      </c>
      <c r="L46">
        <v>653.15250000000003</v>
      </c>
      <c r="M46">
        <v>92</v>
      </c>
      <c r="N46">
        <v>58.59</v>
      </c>
      <c r="O46">
        <v>123.66562500000001</v>
      </c>
      <c r="P46">
        <v>103.125</v>
      </c>
      <c r="Q46">
        <v>19.984999999999999</v>
      </c>
      <c r="R46">
        <v>25.177499999999998</v>
      </c>
      <c r="S46">
        <v>26.390910000000002</v>
      </c>
      <c r="T46">
        <v>0</v>
      </c>
      <c r="U46">
        <v>348.97500000000002</v>
      </c>
      <c r="V46">
        <v>19.46</v>
      </c>
      <c r="W46">
        <v>44.311</v>
      </c>
      <c r="X46">
        <v>147.515625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39.622799999999998</v>
      </c>
      <c r="AH46">
        <v>39.774000000000001</v>
      </c>
      <c r="AI46">
        <v>0</v>
      </c>
      <c r="AJ46">
        <v>0</v>
      </c>
      <c r="AK46">
        <v>25.887599999999999</v>
      </c>
      <c r="AL46">
        <v>25.564</v>
      </c>
      <c r="AM46">
        <v>0</v>
      </c>
      <c r="AN46">
        <v>0.78432999999999997</v>
      </c>
      <c r="AO46">
        <v>19.698</v>
      </c>
      <c r="AP46">
        <v>13.10463</v>
      </c>
      <c r="AQ46">
        <v>0</v>
      </c>
      <c r="AR46">
        <v>37.536000000000001</v>
      </c>
      <c r="AS46">
        <v>9.4163999999999994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2944.4102879999996</v>
      </c>
    </row>
    <row r="47" spans="1:117">
      <c r="A47" t="s">
        <v>89</v>
      </c>
      <c r="B47">
        <v>0</v>
      </c>
      <c r="C47">
        <v>0</v>
      </c>
      <c r="D47">
        <v>33.6</v>
      </c>
      <c r="E47">
        <v>0</v>
      </c>
      <c r="F47">
        <v>0</v>
      </c>
      <c r="G47">
        <v>61.902000000000001</v>
      </c>
      <c r="H47">
        <v>0</v>
      </c>
      <c r="I47">
        <v>0</v>
      </c>
      <c r="J47">
        <v>56.991999999999997</v>
      </c>
      <c r="K47">
        <v>683.13656200000003</v>
      </c>
      <c r="L47">
        <v>653.15250000000003</v>
      </c>
      <c r="M47">
        <v>92</v>
      </c>
      <c r="N47">
        <v>58.59</v>
      </c>
      <c r="O47">
        <v>123.66562500000001</v>
      </c>
      <c r="P47">
        <v>103.125</v>
      </c>
      <c r="Q47">
        <v>19.984999999999999</v>
      </c>
      <c r="R47">
        <v>25.177499999999998</v>
      </c>
      <c r="S47">
        <v>26.390910000000002</v>
      </c>
      <c r="T47">
        <v>0</v>
      </c>
      <c r="U47">
        <v>348.97500000000002</v>
      </c>
      <c r="V47">
        <v>19.46</v>
      </c>
      <c r="W47">
        <v>44.311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49.436556000000003</v>
      </c>
      <c r="AF47">
        <v>8.8740000000000006</v>
      </c>
      <c r="AG47">
        <v>39.622799999999998</v>
      </c>
      <c r="AH47">
        <v>23.390899999999998</v>
      </c>
      <c r="AI47">
        <v>0</v>
      </c>
      <c r="AJ47">
        <v>0</v>
      </c>
      <c r="AK47">
        <v>25.887599999999999</v>
      </c>
      <c r="AL47">
        <v>25.564</v>
      </c>
      <c r="AM47">
        <v>0</v>
      </c>
      <c r="AN47">
        <v>0.78432999999999997</v>
      </c>
      <c r="AO47">
        <v>19.698</v>
      </c>
      <c r="AP47">
        <v>10.888500000000001</v>
      </c>
      <c r="AQ47">
        <v>0</v>
      </c>
      <c r="AR47">
        <v>37.536000000000001</v>
      </c>
      <c r="AS47">
        <v>9.4163999999999994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2904.6991579999999</v>
      </c>
    </row>
    <row r="48" spans="1:117">
      <c r="A48" t="s">
        <v>90</v>
      </c>
      <c r="B48">
        <v>0</v>
      </c>
      <c r="C48">
        <v>0</v>
      </c>
      <c r="D48">
        <v>33.6</v>
      </c>
      <c r="E48">
        <v>0</v>
      </c>
      <c r="F48">
        <v>0</v>
      </c>
      <c r="G48">
        <v>61.902000000000001</v>
      </c>
      <c r="H48">
        <v>0</v>
      </c>
      <c r="I48">
        <v>0</v>
      </c>
      <c r="J48">
        <v>56.991999999999997</v>
      </c>
      <c r="K48">
        <v>683.13656200000003</v>
      </c>
      <c r="L48">
        <v>653.15250000000003</v>
      </c>
      <c r="M48">
        <v>92</v>
      </c>
      <c r="N48">
        <v>58.59</v>
      </c>
      <c r="O48">
        <v>123.66562500000001</v>
      </c>
      <c r="P48">
        <v>103.125</v>
      </c>
      <c r="Q48">
        <v>19.984999999999999</v>
      </c>
      <c r="R48">
        <v>25.177499999999998</v>
      </c>
      <c r="S48">
        <v>26.390910000000002</v>
      </c>
      <c r="T48">
        <v>0</v>
      </c>
      <c r="U48">
        <v>348.97500000000002</v>
      </c>
      <c r="V48">
        <v>19.46</v>
      </c>
      <c r="W48">
        <v>44.311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49.436556000000003</v>
      </c>
      <c r="AF48">
        <v>8.8740000000000006</v>
      </c>
      <c r="AG48">
        <v>39.622799999999998</v>
      </c>
      <c r="AH48">
        <v>23.390899999999998</v>
      </c>
      <c r="AI48">
        <v>0</v>
      </c>
      <c r="AJ48">
        <v>0</v>
      </c>
      <c r="AK48">
        <v>25.887599999999999</v>
      </c>
      <c r="AL48">
        <v>25.564</v>
      </c>
      <c r="AM48">
        <v>0</v>
      </c>
      <c r="AN48">
        <v>0.78432999999999997</v>
      </c>
      <c r="AO48">
        <v>19.698</v>
      </c>
      <c r="AP48">
        <v>10.888500000000001</v>
      </c>
      <c r="AQ48">
        <v>0</v>
      </c>
      <c r="AR48">
        <v>8.8320000000000007</v>
      </c>
      <c r="AS48">
        <v>9.4163999999999994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2875.9951579999997</v>
      </c>
    </row>
    <row r="49" spans="1:117">
      <c r="A49" t="s">
        <v>91</v>
      </c>
      <c r="B49">
        <v>0</v>
      </c>
      <c r="C49">
        <v>0</v>
      </c>
      <c r="D49">
        <v>33.6</v>
      </c>
      <c r="E49">
        <v>0</v>
      </c>
      <c r="F49">
        <v>0</v>
      </c>
      <c r="G49">
        <v>61.902000000000001</v>
      </c>
      <c r="H49">
        <v>0</v>
      </c>
      <c r="I49">
        <v>0</v>
      </c>
      <c r="J49">
        <v>56.991999999999997</v>
      </c>
      <c r="K49">
        <v>683.13656200000003</v>
      </c>
      <c r="L49">
        <v>653.15250000000003</v>
      </c>
      <c r="M49">
        <v>92</v>
      </c>
      <c r="N49">
        <v>58.59</v>
      </c>
      <c r="O49">
        <v>123.66562500000001</v>
      </c>
      <c r="P49">
        <v>103.125</v>
      </c>
      <c r="Q49">
        <v>19.984999999999999</v>
      </c>
      <c r="R49">
        <v>25.177499999999998</v>
      </c>
      <c r="S49">
        <v>26.390910000000002</v>
      </c>
      <c r="T49">
        <v>0</v>
      </c>
      <c r="U49">
        <v>348.97500000000002</v>
      </c>
      <c r="V49">
        <v>19.46</v>
      </c>
      <c r="W49">
        <v>44.311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49.436556000000003</v>
      </c>
      <c r="AF49">
        <v>8.8740000000000006</v>
      </c>
      <c r="AG49">
        <v>39.622799999999998</v>
      </c>
      <c r="AH49">
        <v>23.390899999999998</v>
      </c>
      <c r="AI49">
        <v>0</v>
      </c>
      <c r="AJ49">
        <v>0</v>
      </c>
      <c r="AK49">
        <v>25.887599999999999</v>
      </c>
      <c r="AL49">
        <v>25.564</v>
      </c>
      <c r="AM49">
        <v>0</v>
      </c>
      <c r="AN49">
        <v>0.78432999999999997</v>
      </c>
      <c r="AO49">
        <v>19.698</v>
      </c>
      <c r="AP49">
        <v>10.888500000000001</v>
      </c>
      <c r="AQ49">
        <v>0</v>
      </c>
      <c r="AR49">
        <v>8.8320000000000007</v>
      </c>
      <c r="AS49">
        <v>6.726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2873.3047579999998</v>
      </c>
    </row>
    <row r="50" spans="1:117">
      <c r="A50" t="s">
        <v>92</v>
      </c>
      <c r="B50">
        <v>0</v>
      </c>
      <c r="C50">
        <v>0</v>
      </c>
      <c r="D50">
        <v>33.6</v>
      </c>
      <c r="E50">
        <v>0</v>
      </c>
      <c r="F50">
        <v>0</v>
      </c>
      <c r="G50">
        <v>61.902000000000001</v>
      </c>
      <c r="H50">
        <v>0</v>
      </c>
      <c r="I50">
        <v>0</v>
      </c>
      <c r="J50">
        <v>56.991999999999997</v>
      </c>
      <c r="K50">
        <v>683.13656200000003</v>
      </c>
      <c r="L50">
        <v>653.15250000000003</v>
      </c>
      <c r="M50">
        <v>92</v>
      </c>
      <c r="N50">
        <v>58.59</v>
      </c>
      <c r="O50">
        <v>123.66562500000001</v>
      </c>
      <c r="P50">
        <v>103.125</v>
      </c>
      <c r="Q50">
        <v>19.984999999999999</v>
      </c>
      <c r="R50">
        <v>25.177499999999998</v>
      </c>
      <c r="S50">
        <v>26.390910000000002</v>
      </c>
      <c r="T50">
        <v>0</v>
      </c>
      <c r="U50">
        <v>348.97500000000002</v>
      </c>
      <c r="V50">
        <v>19.46</v>
      </c>
      <c r="W50">
        <v>44.311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49.436556000000003</v>
      </c>
      <c r="AF50">
        <v>8.8740000000000006</v>
      </c>
      <c r="AG50">
        <v>39.622799999999998</v>
      </c>
      <c r="AH50">
        <v>23.390899999999998</v>
      </c>
      <c r="AI50">
        <v>0</v>
      </c>
      <c r="AJ50">
        <v>0</v>
      </c>
      <c r="AK50">
        <v>25.887599999999999</v>
      </c>
      <c r="AL50">
        <v>25.564</v>
      </c>
      <c r="AM50">
        <v>0</v>
      </c>
      <c r="AN50">
        <v>0.78432999999999997</v>
      </c>
      <c r="AO50">
        <v>19.698</v>
      </c>
      <c r="AP50">
        <v>10.888500000000001</v>
      </c>
      <c r="AQ50">
        <v>0</v>
      </c>
      <c r="AR50">
        <v>8.8320000000000007</v>
      </c>
      <c r="AS50">
        <v>6.726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2873.3047579999998</v>
      </c>
    </row>
    <row r="51" spans="1:117">
      <c r="A51" t="s">
        <v>93</v>
      </c>
      <c r="B51">
        <v>0</v>
      </c>
      <c r="C51">
        <v>0</v>
      </c>
      <c r="D51">
        <v>33.6</v>
      </c>
      <c r="E51">
        <v>0</v>
      </c>
      <c r="F51">
        <v>0</v>
      </c>
      <c r="G51">
        <v>61.359000000000002</v>
      </c>
      <c r="H51">
        <v>0</v>
      </c>
      <c r="I51">
        <v>0</v>
      </c>
      <c r="J51">
        <v>56.991999999999997</v>
      </c>
      <c r="K51">
        <v>683.13656200000003</v>
      </c>
      <c r="L51">
        <v>653.15250000000003</v>
      </c>
      <c r="M51">
        <v>92</v>
      </c>
      <c r="N51">
        <v>58.59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26.390910000000002</v>
      </c>
      <c r="T51">
        <v>0</v>
      </c>
      <c r="U51">
        <v>348.97500000000002</v>
      </c>
      <c r="V51">
        <v>19.46</v>
      </c>
      <c r="W51">
        <v>44.311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39.622799999999998</v>
      </c>
      <c r="AH51">
        <v>23.390899999999998</v>
      </c>
      <c r="AI51">
        <v>0</v>
      </c>
      <c r="AJ51">
        <v>0</v>
      </c>
      <c r="AK51">
        <v>25.887599999999999</v>
      </c>
      <c r="AL51">
        <v>25.564</v>
      </c>
      <c r="AM51">
        <v>0</v>
      </c>
      <c r="AN51">
        <v>0.78432999999999997</v>
      </c>
      <c r="AO51">
        <v>19.698</v>
      </c>
      <c r="AP51">
        <v>9.6074999999999999</v>
      </c>
      <c r="AQ51">
        <v>0</v>
      </c>
      <c r="AR51">
        <v>8.8320000000000007</v>
      </c>
      <c r="AS51">
        <v>6.726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2855.0019059999995</v>
      </c>
    </row>
    <row r="52" spans="1:117">
      <c r="A52" t="s">
        <v>94</v>
      </c>
      <c r="B52">
        <v>0</v>
      </c>
      <c r="C52">
        <v>0</v>
      </c>
      <c r="D52">
        <v>33.6</v>
      </c>
      <c r="E52">
        <v>0</v>
      </c>
      <c r="F52">
        <v>0</v>
      </c>
      <c r="G52">
        <v>61.359000000000002</v>
      </c>
      <c r="H52">
        <v>0</v>
      </c>
      <c r="I52">
        <v>0</v>
      </c>
      <c r="J52">
        <v>56.991999999999997</v>
      </c>
      <c r="K52">
        <v>683.13656200000003</v>
      </c>
      <c r="L52">
        <v>653.15250000000003</v>
      </c>
      <c r="M52">
        <v>92</v>
      </c>
      <c r="N52">
        <v>58.59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26.390910000000002</v>
      </c>
      <c r="T52">
        <v>0</v>
      </c>
      <c r="U52">
        <v>348.97500000000002</v>
      </c>
      <c r="V52">
        <v>19.46</v>
      </c>
      <c r="W52">
        <v>44.311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39.622799999999998</v>
      </c>
      <c r="AH52">
        <v>23.390899999999998</v>
      </c>
      <c r="AI52">
        <v>0</v>
      </c>
      <c r="AJ52">
        <v>0</v>
      </c>
      <c r="AK52">
        <v>25.887599999999999</v>
      </c>
      <c r="AL52">
        <v>25.564</v>
      </c>
      <c r="AM52">
        <v>0</v>
      </c>
      <c r="AN52">
        <v>0.78432999999999997</v>
      </c>
      <c r="AO52">
        <v>19.698</v>
      </c>
      <c r="AP52">
        <v>9.6074999999999999</v>
      </c>
      <c r="AQ52">
        <v>0</v>
      </c>
      <c r="AR52">
        <v>11.04</v>
      </c>
      <c r="AS52">
        <v>6.726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2857.2099059999996</v>
      </c>
    </row>
    <row r="53" spans="1:117">
      <c r="A53" t="s">
        <v>95</v>
      </c>
      <c r="B53">
        <v>0</v>
      </c>
      <c r="C53">
        <v>0</v>
      </c>
      <c r="D53">
        <v>33.6</v>
      </c>
      <c r="E53">
        <v>0</v>
      </c>
      <c r="F53">
        <v>0</v>
      </c>
      <c r="G53">
        <v>61.359000000000002</v>
      </c>
      <c r="H53">
        <v>0</v>
      </c>
      <c r="I53">
        <v>0</v>
      </c>
      <c r="J53">
        <v>56.991999999999997</v>
      </c>
      <c r="K53">
        <v>683.13656200000003</v>
      </c>
      <c r="L53">
        <v>653.15250000000003</v>
      </c>
      <c r="M53">
        <v>92</v>
      </c>
      <c r="N53">
        <v>58.59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26.390910000000002</v>
      </c>
      <c r="T53">
        <v>0</v>
      </c>
      <c r="U53">
        <v>348.97500000000002</v>
      </c>
      <c r="V53">
        <v>19.46</v>
      </c>
      <c r="W53">
        <v>44.311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39.622799999999998</v>
      </c>
      <c r="AH53">
        <v>23.390899999999998</v>
      </c>
      <c r="AI53">
        <v>0</v>
      </c>
      <c r="AJ53">
        <v>0</v>
      </c>
      <c r="AK53">
        <v>25.887599999999999</v>
      </c>
      <c r="AL53">
        <v>25.564</v>
      </c>
      <c r="AM53">
        <v>0</v>
      </c>
      <c r="AN53">
        <v>0.78432999999999997</v>
      </c>
      <c r="AO53">
        <v>19.698</v>
      </c>
      <c r="AP53">
        <v>12.9381</v>
      </c>
      <c r="AQ53">
        <v>0</v>
      </c>
      <c r="AR53">
        <v>11.04</v>
      </c>
      <c r="AS53">
        <v>6.726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2860.5405059999994</v>
      </c>
    </row>
    <row r="54" spans="1:117">
      <c r="A54" t="s">
        <v>96</v>
      </c>
      <c r="B54">
        <v>0</v>
      </c>
      <c r="C54">
        <v>0</v>
      </c>
      <c r="D54">
        <v>33.6</v>
      </c>
      <c r="E54">
        <v>0</v>
      </c>
      <c r="F54">
        <v>0</v>
      </c>
      <c r="G54">
        <v>61.359000000000002</v>
      </c>
      <c r="H54">
        <v>0</v>
      </c>
      <c r="I54">
        <v>0</v>
      </c>
      <c r="J54">
        <v>56.991999999999997</v>
      </c>
      <c r="K54">
        <v>683.13656200000003</v>
      </c>
      <c r="L54">
        <v>653.15250000000003</v>
      </c>
      <c r="M54">
        <v>92</v>
      </c>
      <c r="N54">
        <v>58.59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26.390910000000002</v>
      </c>
      <c r="T54">
        <v>0</v>
      </c>
      <c r="U54">
        <v>348.97500000000002</v>
      </c>
      <c r="V54">
        <v>19.46</v>
      </c>
      <c r="W54">
        <v>44.311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39.622799999999998</v>
      </c>
      <c r="AH54">
        <v>23.390899999999998</v>
      </c>
      <c r="AI54">
        <v>0</v>
      </c>
      <c r="AJ54">
        <v>0</v>
      </c>
      <c r="AK54">
        <v>25.887599999999999</v>
      </c>
      <c r="AL54">
        <v>25.564</v>
      </c>
      <c r="AM54">
        <v>0</v>
      </c>
      <c r="AN54">
        <v>0.78432999999999997</v>
      </c>
      <c r="AO54">
        <v>19.698</v>
      </c>
      <c r="AP54">
        <v>12.9381</v>
      </c>
      <c r="AQ54">
        <v>0</v>
      </c>
      <c r="AR54">
        <v>11.04</v>
      </c>
      <c r="AS54">
        <v>6.726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2860.5405059999994</v>
      </c>
    </row>
    <row r="55" spans="1:117">
      <c r="A55" t="s">
        <v>97</v>
      </c>
      <c r="B55">
        <v>0</v>
      </c>
      <c r="C55">
        <v>0</v>
      </c>
      <c r="D55">
        <v>33.6</v>
      </c>
      <c r="E55">
        <v>0</v>
      </c>
      <c r="F55">
        <v>0</v>
      </c>
      <c r="G55">
        <v>61.359000000000002</v>
      </c>
      <c r="H55">
        <v>0</v>
      </c>
      <c r="I55">
        <v>0</v>
      </c>
      <c r="J55">
        <v>56.991999999999997</v>
      </c>
      <c r="K55">
        <v>683.13656200000003</v>
      </c>
      <c r="L55">
        <v>653.15250000000003</v>
      </c>
      <c r="M55">
        <v>92</v>
      </c>
      <c r="N55">
        <v>58.59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26.390910000000002</v>
      </c>
      <c r="T55">
        <v>0</v>
      </c>
      <c r="U55">
        <v>348.97500000000002</v>
      </c>
      <c r="V55">
        <v>19.46</v>
      </c>
      <c r="W55">
        <v>44.311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39.622799999999998</v>
      </c>
      <c r="AH55">
        <v>23.390899999999998</v>
      </c>
      <c r="AI55">
        <v>0</v>
      </c>
      <c r="AJ55">
        <v>0</v>
      </c>
      <c r="AK55">
        <v>25.887599999999999</v>
      </c>
      <c r="AL55">
        <v>25.564</v>
      </c>
      <c r="AM55">
        <v>0</v>
      </c>
      <c r="AN55">
        <v>0.78432999999999997</v>
      </c>
      <c r="AO55">
        <v>19.698</v>
      </c>
      <c r="AP55">
        <v>10.888500000000001</v>
      </c>
      <c r="AQ55">
        <v>0</v>
      </c>
      <c r="AR55">
        <v>11.04</v>
      </c>
      <c r="AS55">
        <v>6.726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2858.4909059999995</v>
      </c>
    </row>
    <row r="56" spans="1:117">
      <c r="A56" t="s">
        <v>98</v>
      </c>
      <c r="B56">
        <v>0</v>
      </c>
      <c r="C56">
        <v>0</v>
      </c>
      <c r="D56">
        <v>33.6</v>
      </c>
      <c r="E56">
        <v>0</v>
      </c>
      <c r="F56">
        <v>0</v>
      </c>
      <c r="G56">
        <v>61.359000000000002</v>
      </c>
      <c r="H56">
        <v>0</v>
      </c>
      <c r="I56">
        <v>0</v>
      </c>
      <c r="J56">
        <v>56.991999999999997</v>
      </c>
      <c r="K56">
        <v>683.13656200000003</v>
      </c>
      <c r="L56">
        <v>653.15250000000003</v>
      </c>
      <c r="M56">
        <v>92</v>
      </c>
      <c r="N56">
        <v>58.59</v>
      </c>
      <c r="O56">
        <v>123.66562500000001</v>
      </c>
      <c r="P56">
        <v>103.125</v>
      </c>
      <c r="Q56">
        <v>19.984999999999999</v>
      </c>
      <c r="R56">
        <v>25.177499999999998</v>
      </c>
      <c r="S56">
        <v>26.390910000000002</v>
      </c>
      <c r="T56">
        <v>0</v>
      </c>
      <c r="U56">
        <v>348.97500000000002</v>
      </c>
      <c r="V56">
        <v>19.46</v>
      </c>
      <c r="W56">
        <v>44.311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39.622799999999998</v>
      </c>
      <c r="AH56">
        <v>23.390899999999998</v>
      </c>
      <c r="AI56">
        <v>0</v>
      </c>
      <c r="AJ56">
        <v>0</v>
      </c>
      <c r="AK56">
        <v>25.887599999999999</v>
      </c>
      <c r="AL56">
        <v>25.564</v>
      </c>
      <c r="AM56">
        <v>0</v>
      </c>
      <c r="AN56">
        <v>0.78432999999999997</v>
      </c>
      <c r="AO56">
        <v>19.698</v>
      </c>
      <c r="AP56">
        <v>10.888500000000001</v>
      </c>
      <c r="AQ56">
        <v>0</v>
      </c>
      <c r="AR56">
        <v>11.04</v>
      </c>
      <c r="AS56">
        <v>6.726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2858.4909059999995</v>
      </c>
    </row>
    <row r="57" spans="1:117">
      <c r="A57" t="s">
        <v>99</v>
      </c>
      <c r="B57">
        <v>0</v>
      </c>
      <c r="C57">
        <v>0</v>
      </c>
      <c r="D57">
        <v>33.6</v>
      </c>
      <c r="E57">
        <v>0</v>
      </c>
      <c r="F57">
        <v>0</v>
      </c>
      <c r="G57">
        <v>61.359000000000002</v>
      </c>
      <c r="H57">
        <v>0</v>
      </c>
      <c r="I57">
        <v>0</v>
      </c>
      <c r="J57">
        <v>56.991999999999997</v>
      </c>
      <c r="K57">
        <v>683.13656200000003</v>
      </c>
      <c r="L57">
        <v>653.15250000000003</v>
      </c>
      <c r="M57">
        <v>92</v>
      </c>
      <c r="N57">
        <v>58.59</v>
      </c>
      <c r="O57">
        <v>123.66562500000001</v>
      </c>
      <c r="P57">
        <v>103.125</v>
      </c>
      <c r="Q57">
        <v>19.984999999999999</v>
      </c>
      <c r="R57">
        <v>25.177499999999998</v>
      </c>
      <c r="S57">
        <v>26.390910000000002</v>
      </c>
      <c r="T57">
        <v>0</v>
      </c>
      <c r="U57">
        <v>348.97500000000002</v>
      </c>
      <c r="V57">
        <v>19.46</v>
      </c>
      <c r="W57">
        <v>44.311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39.622799999999998</v>
      </c>
      <c r="AH57">
        <v>23.390899999999998</v>
      </c>
      <c r="AI57">
        <v>0</v>
      </c>
      <c r="AJ57">
        <v>0</v>
      </c>
      <c r="AK57">
        <v>25.887599999999999</v>
      </c>
      <c r="AL57">
        <v>25.564</v>
      </c>
      <c r="AM57">
        <v>0</v>
      </c>
      <c r="AN57">
        <v>0.78432999999999997</v>
      </c>
      <c r="AO57">
        <v>19.698</v>
      </c>
      <c r="AP57">
        <v>10.888500000000001</v>
      </c>
      <c r="AQ57">
        <v>0</v>
      </c>
      <c r="AR57">
        <v>11.04</v>
      </c>
      <c r="AS57">
        <v>5.3807999999999998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2857.1457059999993</v>
      </c>
    </row>
    <row r="58" spans="1:117">
      <c r="A58" t="s">
        <v>100</v>
      </c>
      <c r="B58">
        <v>0</v>
      </c>
      <c r="C58">
        <v>0</v>
      </c>
      <c r="D58">
        <v>33.6</v>
      </c>
      <c r="E58">
        <v>0</v>
      </c>
      <c r="F58">
        <v>0</v>
      </c>
      <c r="G58">
        <v>61.359000000000002</v>
      </c>
      <c r="H58">
        <v>0</v>
      </c>
      <c r="I58">
        <v>0</v>
      </c>
      <c r="J58">
        <v>56.991999999999997</v>
      </c>
      <c r="K58">
        <v>683.13656200000003</v>
      </c>
      <c r="L58">
        <v>653.15250000000003</v>
      </c>
      <c r="M58">
        <v>92</v>
      </c>
      <c r="N58">
        <v>58.59</v>
      </c>
      <c r="O58">
        <v>123.66562500000001</v>
      </c>
      <c r="P58">
        <v>103.125</v>
      </c>
      <c r="Q58">
        <v>19.984999999999999</v>
      </c>
      <c r="R58">
        <v>25.177499999999998</v>
      </c>
      <c r="S58">
        <v>26.390910000000002</v>
      </c>
      <c r="T58">
        <v>0</v>
      </c>
      <c r="U58">
        <v>348.97500000000002</v>
      </c>
      <c r="V58">
        <v>19.46</v>
      </c>
      <c r="W58">
        <v>44.311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39.622799999999998</v>
      </c>
      <c r="AH58">
        <v>23.390899999999998</v>
      </c>
      <c r="AI58">
        <v>0</v>
      </c>
      <c r="AJ58">
        <v>0</v>
      </c>
      <c r="AK58">
        <v>25.887599999999999</v>
      </c>
      <c r="AL58">
        <v>25.564</v>
      </c>
      <c r="AM58">
        <v>0</v>
      </c>
      <c r="AN58">
        <v>0.78432999999999997</v>
      </c>
      <c r="AO58">
        <v>19.698</v>
      </c>
      <c r="AP58">
        <v>10.888500000000001</v>
      </c>
      <c r="AQ58">
        <v>0</v>
      </c>
      <c r="AR58">
        <v>11.04</v>
      </c>
      <c r="AS58">
        <v>5.3807999999999998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2857.1457059999993</v>
      </c>
    </row>
    <row r="59" spans="1:117">
      <c r="A59" t="s">
        <v>101</v>
      </c>
      <c r="B59">
        <v>0</v>
      </c>
      <c r="C59">
        <v>0</v>
      </c>
      <c r="D59">
        <v>33.6</v>
      </c>
      <c r="E59">
        <v>0</v>
      </c>
      <c r="F59">
        <v>0</v>
      </c>
      <c r="G59">
        <v>61.359000000000002</v>
      </c>
      <c r="H59">
        <v>0</v>
      </c>
      <c r="I59">
        <v>0</v>
      </c>
      <c r="J59">
        <v>56.991999999999997</v>
      </c>
      <c r="K59">
        <v>683.13656200000003</v>
      </c>
      <c r="L59">
        <v>653.15250000000003</v>
      </c>
      <c r="M59">
        <v>92</v>
      </c>
      <c r="N59">
        <v>58.59</v>
      </c>
      <c r="O59">
        <v>123.66562500000001</v>
      </c>
      <c r="P59">
        <v>103.125</v>
      </c>
      <c r="Q59">
        <v>19.984999999999999</v>
      </c>
      <c r="R59">
        <v>25.177499999999998</v>
      </c>
      <c r="S59">
        <v>26.390910000000002</v>
      </c>
      <c r="T59">
        <v>0</v>
      </c>
      <c r="U59">
        <v>348.97500000000002</v>
      </c>
      <c r="V59">
        <v>19.46</v>
      </c>
      <c r="W59">
        <v>44.311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39.622799999999998</v>
      </c>
      <c r="AH59">
        <v>39.774000000000001</v>
      </c>
      <c r="AI59">
        <v>0</v>
      </c>
      <c r="AJ59">
        <v>0</v>
      </c>
      <c r="AK59">
        <v>25.887599999999999</v>
      </c>
      <c r="AL59">
        <v>25.564</v>
      </c>
      <c r="AM59">
        <v>0</v>
      </c>
      <c r="AN59">
        <v>0.57389999999999997</v>
      </c>
      <c r="AO59">
        <v>19.698</v>
      </c>
      <c r="AP59">
        <v>10.888500000000001</v>
      </c>
      <c r="AQ59">
        <v>0</v>
      </c>
      <c r="AR59">
        <v>11.04</v>
      </c>
      <c r="AS59">
        <v>5.3807999999999998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2873.3183759999993</v>
      </c>
    </row>
    <row r="60" spans="1:117">
      <c r="A60" t="s">
        <v>102</v>
      </c>
      <c r="B60">
        <v>0</v>
      </c>
      <c r="C60">
        <v>0</v>
      </c>
      <c r="D60">
        <v>33.6</v>
      </c>
      <c r="E60">
        <v>0</v>
      </c>
      <c r="F60">
        <v>0</v>
      </c>
      <c r="G60">
        <v>61.359000000000002</v>
      </c>
      <c r="H60">
        <v>0</v>
      </c>
      <c r="I60">
        <v>0</v>
      </c>
      <c r="J60">
        <v>56.991999999999997</v>
      </c>
      <c r="K60">
        <v>683.13656200000003</v>
      </c>
      <c r="L60">
        <v>653.15250000000003</v>
      </c>
      <c r="M60">
        <v>92</v>
      </c>
      <c r="N60">
        <v>58.59</v>
      </c>
      <c r="O60">
        <v>123.66562500000001</v>
      </c>
      <c r="P60">
        <v>103.125</v>
      </c>
      <c r="Q60">
        <v>19.984999999999999</v>
      </c>
      <c r="R60">
        <v>25.177499999999998</v>
      </c>
      <c r="S60">
        <v>26.390910000000002</v>
      </c>
      <c r="T60">
        <v>0</v>
      </c>
      <c r="U60">
        <v>348.97500000000002</v>
      </c>
      <c r="V60">
        <v>19.46</v>
      </c>
      <c r="W60">
        <v>44.311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39.622799999999998</v>
      </c>
      <c r="AH60">
        <v>39.774000000000001</v>
      </c>
      <c r="AI60">
        <v>0</v>
      </c>
      <c r="AJ60">
        <v>0</v>
      </c>
      <c r="AK60">
        <v>25.887599999999999</v>
      </c>
      <c r="AL60">
        <v>25.564</v>
      </c>
      <c r="AM60">
        <v>0</v>
      </c>
      <c r="AN60">
        <v>0.57389999999999997</v>
      </c>
      <c r="AO60">
        <v>19.698</v>
      </c>
      <c r="AP60">
        <v>10.888500000000001</v>
      </c>
      <c r="AQ60">
        <v>0</v>
      </c>
      <c r="AR60">
        <v>11.04</v>
      </c>
      <c r="AS60">
        <v>5.3807999999999998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2873.3183759999993</v>
      </c>
    </row>
    <row r="61" spans="1:117">
      <c r="A61" t="s">
        <v>103</v>
      </c>
      <c r="B61">
        <v>0</v>
      </c>
      <c r="C61">
        <v>0</v>
      </c>
      <c r="D61">
        <v>33.6</v>
      </c>
      <c r="E61">
        <v>0</v>
      </c>
      <c r="F61">
        <v>0</v>
      </c>
      <c r="G61">
        <v>61.359000000000002</v>
      </c>
      <c r="H61">
        <v>0</v>
      </c>
      <c r="I61">
        <v>0</v>
      </c>
      <c r="J61">
        <v>56.991999999999997</v>
      </c>
      <c r="K61">
        <v>683.13656200000003</v>
      </c>
      <c r="L61">
        <v>653.15250000000003</v>
      </c>
      <c r="M61">
        <v>92</v>
      </c>
      <c r="N61">
        <v>58.59</v>
      </c>
      <c r="O61">
        <v>123.66562500000001</v>
      </c>
      <c r="P61">
        <v>97.5</v>
      </c>
      <c r="Q61">
        <v>19.984999999999999</v>
      </c>
      <c r="R61">
        <v>25.177499999999998</v>
      </c>
      <c r="S61">
        <v>26.390910000000002</v>
      </c>
      <c r="T61">
        <v>0</v>
      </c>
      <c r="U61">
        <v>348.97500000000002</v>
      </c>
      <c r="V61">
        <v>19.46</v>
      </c>
      <c r="W61">
        <v>44.311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39.622799999999998</v>
      </c>
      <c r="AH61">
        <v>39.774000000000001</v>
      </c>
      <c r="AI61">
        <v>0</v>
      </c>
      <c r="AJ61">
        <v>0</v>
      </c>
      <c r="AK61">
        <v>25.887599999999999</v>
      </c>
      <c r="AL61">
        <v>25.564</v>
      </c>
      <c r="AM61">
        <v>0</v>
      </c>
      <c r="AN61">
        <v>0.57389999999999997</v>
      </c>
      <c r="AO61">
        <v>17.64</v>
      </c>
      <c r="AP61">
        <v>10.888500000000001</v>
      </c>
      <c r="AQ61">
        <v>0</v>
      </c>
      <c r="AR61">
        <v>11.04</v>
      </c>
      <c r="AS61">
        <v>5.3807999999999998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2865.6353759999993</v>
      </c>
    </row>
    <row r="62" spans="1:117">
      <c r="A62" t="s">
        <v>104</v>
      </c>
      <c r="B62">
        <v>0</v>
      </c>
      <c r="C62">
        <v>0</v>
      </c>
      <c r="D62">
        <v>33.6</v>
      </c>
      <c r="E62">
        <v>0</v>
      </c>
      <c r="F62">
        <v>0</v>
      </c>
      <c r="G62">
        <v>61.359000000000002</v>
      </c>
      <c r="H62">
        <v>0</v>
      </c>
      <c r="I62">
        <v>0</v>
      </c>
      <c r="J62">
        <v>56.991999999999997</v>
      </c>
      <c r="K62">
        <v>683.13656200000003</v>
      </c>
      <c r="L62">
        <v>653.15250000000003</v>
      </c>
      <c r="M62">
        <v>92</v>
      </c>
      <c r="N62">
        <v>58.59</v>
      </c>
      <c r="O62">
        <v>123.66562500000001</v>
      </c>
      <c r="P62">
        <v>97.5</v>
      </c>
      <c r="Q62">
        <v>19.984999999999999</v>
      </c>
      <c r="R62">
        <v>25.177499999999998</v>
      </c>
      <c r="S62">
        <v>26.390910000000002</v>
      </c>
      <c r="T62">
        <v>0</v>
      </c>
      <c r="U62">
        <v>348.97500000000002</v>
      </c>
      <c r="V62">
        <v>19.46</v>
      </c>
      <c r="W62">
        <v>44.311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39.622799999999998</v>
      </c>
      <c r="AH62">
        <v>39.774000000000001</v>
      </c>
      <c r="AI62">
        <v>0</v>
      </c>
      <c r="AJ62">
        <v>0</v>
      </c>
      <c r="AK62">
        <v>25.887599999999999</v>
      </c>
      <c r="AL62">
        <v>25.564</v>
      </c>
      <c r="AM62">
        <v>0</v>
      </c>
      <c r="AN62">
        <v>0.57389999999999997</v>
      </c>
      <c r="AO62">
        <v>17.64</v>
      </c>
      <c r="AP62">
        <v>10.888500000000001</v>
      </c>
      <c r="AQ62">
        <v>0</v>
      </c>
      <c r="AR62">
        <v>11.04</v>
      </c>
      <c r="AS62">
        <v>5.3807999999999998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2872.156175999999</v>
      </c>
    </row>
    <row r="63" spans="1:117">
      <c r="A63" t="s">
        <v>105</v>
      </c>
      <c r="B63">
        <v>0</v>
      </c>
      <c r="C63">
        <v>0</v>
      </c>
      <c r="D63">
        <v>33.6</v>
      </c>
      <c r="E63">
        <v>0</v>
      </c>
      <c r="F63">
        <v>0</v>
      </c>
      <c r="G63">
        <v>61.902000000000001</v>
      </c>
      <c r="H63">
        <v>0</v>
      </c>
      <c r="I63">
        <v>0</v>
      </c>
      <c r="J63">
        <v>56.991999999999997</v>
      </c>
      <c r="K63">
        <v>683.13656200000003</v>
      </c>
      <c r="L63">
        <v>653.15250000000003</v>
      </c>
      <c r="M63">
        <v>92</v>
      </c>
      <c r="N63">
        <v>58.59</v>
      </c>
      <c r="O63">
        <v>123.66562500000001</v>
      </c>
      <c r="P63">
        <v>97.5</v>
      </c>
      <c r="Q63">
        <v>19.984999999999999</v>
      </c>
      <c r="R63">
        <v>25.177499999999998</v>
      </c>
      <c r="S63">
        <v>26.390910000000002</v>
      </c>
      <c r="T63">
        <v>0</v>
      </c>
      <c r="U63">
        <v>348.97500000000002</v>
      </c>
      <c r="V63">
        <v>19.46</v>
      </c>
      <c r="W63">
        <v>44.311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39.622799999999998</v>
      </c>
      <c r="AH63">
        <v>39.774000000000001</v>
      </c>
      <c r="AI63">
        <v>0</v>
      </c>
      <c r="AJ63">
        <v>0</v>
      </c>
      <c r="AK63">
        <v>25.887599999999999</v>
      </c>
      <c r="AL63">
        <v>36.021999999999998</v>
      </c>
      <c r="AM63">
        <v>0</v>
      </c>
      <c r="AN63">
        <v>0.57389999999999997</v>
      </c>
      <c r="AO63">
        <v>17.64</v>
      </c>
      <c r="AP63">
        <v>10.888500000000001</v>
      </c>
      <c r="AQ63">
        <v>0</v>
      </c>
      <c r="AR63">
        <v>37.536000000000001</v>
      </c>
      <c r="AS63">
        <v>24.75168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2929.0240559999993</v>
      </c>
    </row>
    <row r="64" spans="1:117">
      <c r="A64" t="s">
        <v>106</v>
      </c>
      <c r="B64">
        <v>0</v>
      </c>
      <c r="C64">
        <v>0</v>
      </c>
      <c r="D64">
        <v>33.6</v>
      </c>
      <c r="E64">
        <v>0</v>
      </c>
      <c r="F64">
        <v>0</v>
      </c>
      <c r="G64">
        <v>61.902000000000001</v>
      </c>
      <c r="H64">
        <v>0</v>
      </c>
      <c r="I64">
        <v>0</v>
      </c>
      <c r="J64">
        <v>56.991999999999997</v>
      </c>
      <c r="K64">
        <v>683.13656200000003</v>
      </c>
      <c r="L64">
        <v>653.15250000000003</v>
      </c>
      <c r="M64">
        <v>92</v>
      </c>
      <c r="N64">
        <v>58.59</v>
      </c>
      <c r="O64">
        <v>123.66562500000001</v>
      </c>
      <c r="P64">
        <v>97.5</v>
      </c>
      <c r="Q64">
        <v>19.984999999999999</v>
      </c>
      <c r="R64">
        <v>25.177499999999998</v>
      </c>
      <c r="S64">
        <v>26.390910000000002</v>
      </c>
      <c r="T64">
        <v>0</v>
      </c>
      <c r="U64">
        <v>348.97500000000002</v>
      </c>
      <c r="V64">
        <v>19.46</v>
      </c>
      <c r="W64">
        <v>44.311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39.622799999999998</v>
      </c>
      <c r="AH64">
        <v>39.774000000000001</v>
      </c>
      <c r="AI64">
        <v>0</v>
      </c>
      <c r="AJ64">
        <v>0</v>
      </c>
      <c r="AK64">
        <v>25.887599999999999</v>
      </c>
      <c r="AL64">
        <v>79.376220000000004</v>
      </c>
      <c r="AM64">
        <v>0</v>
      </c>
      <c r="AN64">
        <v>0.57389999999999997</v>
      </c>
      <c r="AO64">
        <v>17.64</v>
      </c>
      <c r="AP64">
        <v>10.888500000000001</v>
      </c>
      <c r="AQ64">
        <v>0</v>
      </c>
      <c r="AR64">
        <v>37.536000000000001</v>
      </c>
      <c r="AS64">
        <v>24.75168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2972.3782759999995</v>
      </c>
    </row>
    <row r="65" spans="1:117">
      <c r="A65" t="s">
        <v>107</v>
      </c>
      <c r="B65">
        <v>0</v>
      </c>
      <c r="C65">
        <v>0</v>
      </c>
      <c r="D65">
        <v>33.6</v>
      </c>
      <c r="E65">
        <v>0</v>
      </c>
      <c r="F65">
        <v>0</v>
      </c>
      <c r="G65">
        <v>61.902000000000001</v>
      </c>
      <c r="H65">
        <v>0</v>
      </c>
      <c r="I65">
        <v>0</v>
      </c>
      <c r="J65">
        <v>56.991999999999997</v>
      </c>
      <c r="K65">
        <v>683.13656200000003</v>
      </c>
      <c r="L65">
        <v>653.15250000000003</v>
      </c>
      <c r="M65">
        <v>92</v>
      </c>
      <c r="N65">
        <v>58.59</v>
      </c>
      <c r="O65">
        <v>123.66562500000001</v>
      </c>
      <c r="P65">
        <v>97.5</v>
      </c>
      <c r="Q65">
        <v>19.984999999999999</v>
      </c>
      <c r="R65">
        <v>25.177499999999998</v>
      </c>
      <c r="S65">
        <v>26.390910000000002</v>
      </c>
      <c r="T65">
        <v>0</v>
      </c>
      <c r="U65">
        <v>348.97500000000002</v>
      </c>
      <c r="V65">
        <v>19.46</v>
      </c>
      <c r="W65">
        <v>44.311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39.622799999999998</v>
      </c>
      <c r="AH65">
        <v>39.774000000000001</v>
      </c>
      <c r="AI65">
        <v>0</v>
      </c>
      <c r="AJ65">
        <v>0</v>
      </c>
      <c r="AK65">
        <v>25.887599999999999</v>
      </c>
      <c r="AL65">
        <v>79.376220000000004</v>
      </c>
      <c r="AM65">
        <v>0</v>
      </c>
      <c r="AN65">
        <v>0.57389999999999997</v>
      </c>
      <c r="AO65">
        <v>17.64</v>
      </c>
      <c r="AP65">
        <v>10.888500000000001</v>
      </c>
      <c r="AQ65">
        <v>0</v>
      </c>
      <c r="AR65">
        <v>8.8320000000000007</v>
      </c>
      <c r="AS65">
        <v>24.75168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2943.6742759999993</v>
      </c>
    </row>
    <row r="66" spans="1:117">
      <c r="A66" t="s">
        <v>108</v>
      </c>
      <c r="B66">
        <v>0</v>
      </c>
      <c r="C66">
        <v>0</v>
      </c>
      <c r="D66">
        <v>33.6</v>
      </c>
      <c r="E66">
        <v>0</v>
      </c>
      <c r="F66">
        <v>0</v>
      </c>
      <c r="G66">
        <v>61.902000000000001</v>
      </c>
      <c r="H66">
        <v>0</v>
      </c>
      <c r="I66">
        <v>0</v>
      </c>
      <c r="J66">
        <v>56.991999999999997</v>
      </c>
      <c r="K66">
        <v>683.13656200000003</v>
      </c>
      <c r="L66">
        <v>653.15250000000003</v>
      </c>
      <c r="M66">
        <v>92</v>
      </c>
      <c r="N66">
        <v>58.59</v>
      </c>
      <c r="O66">
        <v>123.66562500000001</v>
      </c>
      <c r="P66">
        <v>97.5</v>
      </c>
      <c r="Q66">
        <v>19.984999999999999</v>
      </c>
      <c r="R66">
        <v>25.177499999999998</v>
      </c>
      <c r="S66">
        <v>26.390910000000002</v>
      </c>
      <c r="T66">
        <v>0</v>
      </c>
      <c r="U66">
        <v>348.97500000000002</v>
      </c>
      <c r="V66">
        <v>19.46</v>
      </c>
      <c r="W66">
        <v>44.311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39.622799999999998</v>
      </c>
      <c r="AH66">
        <v>39.774000000000001</v>
      </c>
      <c r="AI66">
        <v>0</v>
      </c>
      <c r="AJ66">
        <v>0</v>
      </c>
      <c r="AK66">
        <v>25.887599999999999</v>
      </c>
      <c r="AL66">
        <v>79.376220000000004</v>
      </c>
      <c r="AM66">
        <v>0</v>
      </c>
      <c r="AN66">
        <v>0.57389999999999997</v>
      </c>
      <c r="AO66">
        <v>17.64</v>
      </c>
      <c r="AP66">
        <v>10.888500000000001</v>
      </c>
      <c r="AQ66">
        <v>0</v>
      </c>
      <c r="AR66">
        <v>8.8320000000000007</v>
      </c>
      <c r="AS66">
        <v>24.75168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2943.6742759999993</v>
      </c>
    </row>
    <row r="67" spans="1:117">
      <c r="A67" t="s">
        <v>109</v>
      </c>
      <c r="B67">
        <v>0</v>
      </c>
      <c r="C67">
        <v>0</v>
      </c>
      <c r="D67">
        <v>33.6</v>
      </c>
      <c r="E67">
        <v>0</v>
      </c>
      <c r="F67">
        <v>0</v>
      </c>
      <c r="G67">
        <v>61.902000000000001</v>
      </c>
      <c r="H67">
        <v>0</v>
      </c>
      <c r="I67">
        <v>0</v>
      </c>
      <c r="J67">
        <v>56.991999999999997</v>
      </c>
      <c r="K67">
        <v>683.13656200000003</v>
      </c>
      <c r="L67">
        <v>653.15250000000003</v>
      </c>
      <c r="M67">
        <v>92</v>
      </c>
      <c r="N67">
        <v>58.59</v>
      </c>
      <c r="O67">
        <v>123.66562500000001</v>
      </c>
      <c r="P67">
        <v>97.5</v>
      </c>
      <c r="Q67">
        <v>19.984999999999999</v>
      </c>
      <c r="R67">
        <v>25.177499999999998</v>
      </c>
      <c r="S67">
        <v>26.390910000000002</v>
      </c>
      <c r="T67">
        <v>0</v>
      </c>
      <c r="U67">
        <v>348.97500000000002</v>
      </c>
      <c r="V67">
        <v>19.46</v>
      </c>
      <c r="W67">
        <v>44.311</v>
      </c>
      <c r="X67">
        <v>147.515625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0</v>
      </c>
      <c r="AE67">
        <v>32.957704</v>
      </c>
      <c r="AF67">
        <v>8.8740000000000006</v>
      </c>
      <c r="AG67">
        <v>39.622799999999998</v>
      </c>
      <c r="AH67">
        <v>39.774000000000001</v>
      </c>
      <c r="AI67">
        <v>0</v>
      </c>
      <c r="AJ67">
        <v>0</v>
      </c>
      <c r="AK67">
        <v>25.887599999999999</v>
      </c>
      <c r="AL67">
        <v>25.564</v>
      </c>
      <c r="AM67">
        <v>0</v>
      </c>
      <c r="AN67">
        <v>0.57389999999999997</v>
      </c>
      <c r="AO67">
        <v>17.64</v>
      </c>
      <c r="AP67">
        <v>12.9381</v>
      </c>
      <c r="AQ67">
        <v>0</v>
      </c>
      <c r="AR67">
        <v>8.8320000000000007</v>
      </c>
      <c r="AS67">
        <v>9.4163999999999994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2885.9073759999992</v>
      </c>
    </row>
    <row r="68" spans="1:117">
      <c r="A68" t="s">
        <v>110</v>
      </c>
      <c r="B68">
        <v>0</v>
      </c>
      <c r="C68">
        <v>0</v>
      </c>
      <c r="D68">
        <v>33.6</v>
      </c>
      <c r="E68">
        <v>0</v>
      </c>
      <c r="F68">
        <v>0</v>
      </c>
      <c r="G68">
        <v>61.902000000000001</v>
      </c>
      <c r="H68">
        <v>0</v>
      </c>
      <c r="I68">
        <v>0</v>
      </c>
      <c r="J68">
        <v>56.991999999999997</v>
      </c>
      <c r="K68">
        <v>683.13656200000003</v>
      </c>
      <c r="L68">
        <v>653.15250000000003</v>
      </c>
      <c r="M68">
        <v>92</v>
      </c>
      <c r="N68">
        <v>58.59</v>
      </c>
      <c r="O68">
        <v>123.66562500000001</v>
      </c>
      <c r="P68">
        <v>97.5</v>
      </c>
      <c r="Q68">
        <v>19.984999999999999</v>
      </c>
      <c r="R68">
        <v>25.177499999999998</v>
      </c>
      <c r="S68">
        <v>26.390910000000002</v>
      </c>
      <c r="T68">
        <v>0</v>
      </c>
      <c r="U68">
        <v>348.97500000000002</v>
      </c>
      <c r="V68">
        <v>19.46</v>
      </c>
      <c r="W68">
        <v>44.311</v>
      </c>
      <c r="X68">
        <v>147.515625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0</v>
      </c>
      <c r="AE68">
        <v>32.957704</v>
      </c>
      <c r="AF68">
        <v>8.8740000000000006</v>
      </c>
      <c r="AG68">
        <v>39.622799999999998</v>
      </c>
      <c r="AH68">
        <v>39.774000000000001</v>
      </c>
      <c r="AI68">
        <v>0</v>
      </c>
      <c r="AJ68">
        <v>0</v>
      </c>
      <c r="AK68">
        <v>25.887599999999999</v>
      </c>
      <c r="AL68">
        <v>25.564</v>
      </c>
      <c r="AM68">
        <v>0</v>
      </c>
      <c r="AN68">
        <v>0.57389999999999997</v>
      </c>
      <c r="AO68">
        <v>17.64</v>
      </c>
      <c r="AP68">
        <v>12.9381</v>
      </c>
      <c r="AQ68">
        <v>0</v>
      </c>
      <c r="AR68">
        <v>8.8320000000000007</v>
      </c>
      <c r="AS68">
        <v>9.4163999999999994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2885.9073759999992</v>
      </c>
    </row>
    <row r="69" spans="1:117">
      <c r="A69" t="s">
        <v>111</v>
      </c>
      <c r="B69">
        <v>0</v>
      </c>
      <c r="C69">
        <v>0</v>
      </c>
      <c r="D69">
        <v>33.6</v>
      </c>
      <c r="E69">
        <v>0</v>
      </c>
      <c r="F69">
        <v>0</v>
      </c>
      <c r="G69">
        <v>61.902000000000001</v>
      </c>
      <c r="H69">
        <v>0</v>
      </c>
      <c r="I69">
        <v>0</v>
      </c>
      <c r="J69">
        <v>56.991999999999997</v>
      </c>
      <c r="K69">
        <v>683.13656200000003</v>
      </c>
      <c r="L69">
        <v>653.15250000000003</v>
      </c>
      <c r="M69">
        <v>92</v>
      </c>
      <c r="N69">
        <v>58.59</v>
      </c>
      <c r="O69">
        <v>123.66562500000001</v>
      </c>
      <c r="P69">
        <v>97.5</v>
      </c>
      <c r="Q69">
        <v>19.984999999999999</v>
      </c>
      <c r="R69">
        <v>25.177499999999998</v>
      </c>
      <c r="S69">
        <v>26.390910000000002</v>
      </c>
      <c r="T69">
        <v>0</v>
      </c>
      <c r="U69">
        <v>348.97500000000002</v>
      </c>
      <c r="V69">
        <v>19.46</v>
      </c>
      <c r="W69">
        <v>44.311</v>
      </c>
      <c r="X69">
        <v>147.515625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9.1149000000000004</v>
      </c>
      <c r="AE69">
        <v>32.957704</v>
      </c>
      <c r="AF69">
        <v>8.8740000000000006</v>
      </c>
      <c r="AG69">
        <v>39.622799999999998</v>
      </c>
      <c r="AH69">
        <v>39.774000000000001</v>
      </c>
      <c r="AI69">
        <v>0</v>
      </c>
      <c r="AJ69">
        <v>0</v>
      </c>
      <c r="AK69">
        <v>25.887599999999999</v>
      </c>
      <c r="AL69">
        <v>25.564</v>
      </c>
      <c r="AM69">
        <v>0</v>
      </c>
      <c r="AN69">
        <v>0.57389999999999997</v>
      </c>
      <c r="AO69">
        <v>16.170000000000002</v>
      </c>
      <c r="AP69">
        <v>10.888500000000001</v>
      </c>
      <c r="AQ69">
        <v>0</v>
      </c>
      <c r="AR69">
        <v>12.144</v>
      </c>
      <c r="AS69">
        <v>9.4163999999999994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2894.8146759999995</v>
      </c>
    </row>
    <row r="70" spans="1:117">
      <c r="A70" t="s">
        <v>112</v>
      </c>
      <c r="B70">
        <v>0</v>
      </c>
      <c r="C70">
        <v>0</v>
      </c>
      <c r="D70">
        <v>33.6</v>
      </c>
      <c r="E70">
        <v>0</v>
      </c>
      <c r="F70">
        <v>0</v>
      </c>
      <c r="G70">
        <v>61.902000000000001</v>
      </c>
      <c r="H70">
        <v>0</v>
      </c>
      <c r="I70">
        <v>0</v>
      </c>
      <c r="J70">
        <v>56.991999999999997</v>
      </c>
      <c r="K70">
        <v>683.13656200000003</v>
      </c>
      <c r="L70">
        <v>653.15250000000003</v>
      </c>
      <c r="M70">
        <v>92</v>
      </c>
      <c r="N70">
        <v>58.59</v>
      </c>
      <c r="O70">
        <v>123.66562500000001</v>
      </c>
      <c r="P70">
        <v>97.5</v>
      </c>
      <c r="Q70">
        <v>19.984999999999999</v>
      </c>
      <c r="R70">
        <v>25.177499999999998</v>
      </c>
      <c r="S70">
        <v>26.390910000000002</v>
      </c>
      <c r="T70">
        <v>0</v>
      </c>
      <c r="U70">
        <v>348.97500000000002</v>
      </c>
      <c r="V70">
        <v>19.46</v>
      </c>
      <c r="W70">
        <v>44.311</v>
      </c>
      <c r="X70">
        <v>147.515625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9.1149000000000004</v>
      </c>
      <c r="AE70">
        <v>32.957704</v>
      </c>
      <c r="AF70">
        <v>8.8740000000000006</v>
      </c>
      <c r="AG70">
        <v>39.622799999999998</v>
      </c>
      <c r="AH70">
        <v>39.774000000000001</v>
      </c>
      <c r="AI70">
        <v>0</v>
      </c>
      <c r="AJ70">
        <v>0</v>
      </c>
      <c r="AK70">
        <v>25.887599999999999</v>
      </c>
      <c r="AL70">
        <v>25.564</v>
      </c>
      <c r="AM70">
        <v>0</v>
      </c>
      <c r="AN70">
        <v>0.57389999999999997</v>
      </c>
      <c r="AO70">
        <v>16.170000000000002</v>
      </c>
      <c r="AP70">
        <v>10.888500000000001</v>
      </c>
      <c r="AQ70">
        <v>0</v>
      </c>
      <c r="AR70">
        <v>12.144</v>
      </c>
      <c r="AS70">
        <v>9.4163999999999994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2894.8146759999995</v>
      </c>
    </row>
    <row r="71" spans="1:117">
      <c r="A71" t="s">
        <v>113</v>
      </c>
      <c r="B71">
        <v>0</v>
      </c>
      <c r="C71">
        <v>0</v>
      </c>
      <c r="D71">
        <v>33.6</v>
      </c>
      <c r="E71">
        <v>0</v>
      </c>
      <c r="F71">
        <v>0</v>
      </c>
      <c r="G71">
        <v>62.445</v>
      </c>
      <c r="H71">
        <v>0</v>
      </c>
      <c r="I71">
        <v>0</v>
      </c>
      <c r="J71">
        <v>56.991999999999997</v>
      </c>
      <c r="K71">
        <v>683.13656200000003</v>
      </c>
      <c r="L71">
        <v>653.15250000000003</v>
      </c>
      <c r="M71">
        <v>92</v>
      </c>
      <c r="N71">
        <v>58.59</v>
      </c>
      <c r="O71">
        <v>123.66562500000001</v>
      </c>
      <c r="P71">
        <v>97.5</v>
      </c>
      <c r="Q71">
        <v>19.984999999999999</v>
      </c>
      <c r="R71">
        <v>25.177499999999998</v>
      </c>
      <c r="S71">
        <v>26.390910000000002</v>
      </c>
      <c r="T71">
        <v>0</v>
      </c>
      <c r="U71">
        <v>348.97500000000002</v>
      </c>
      <c r="V71">
        <v>19.46</v>
      </c>
      <c r="W71">
        <v>42.793500000000002</v>
      </c>
      <c r="X71">
        <v>147.515625</v>
      </c>
      <c r="Y71">
        <v>0</v>
      </c>
      <c r="Z71">
        <v>0</v>
      </c>
      <c r="AA71">
        <v>6.32</v>
      </c>
      <c r="AB71">
        <v>9.3309999999999995</v>
      </c>
      <c r="AC71">
        <v>0</v>
      </c>
      <c r="AD71">
        <v>9.1149000000000004</v>
      </c>
      <c r="AE71">
        <v>32.957704</v>
      </c>
      <c r="AF71">
        <v>8.8740000000000006</v>
      </c>
      <c r="AG71">
        <v>39.622799999999998</v>
      </c>
      <c r="AH71">
        <v>39.774000000000001</v>
      </c>
      <c r="AI71">
        <v>0</v>
      </c>
      <c r="AJ71">
        <v>0</v>
      </c>
      <c r="AK71">
        <v>25.887599999999999</v>
      </c>
      <c r="AL71">
        <v>25.564</v>
      </c>
      <c r="AM71">
        <v>0</v>
      </c>
      <c r="AN71">
        <v>0.57389999999999997</v>
      </c>
      <c r="AO71">
        <v>16.170000000000002</v>
      </c>
      <c r="AP71">
        <v>11.7852</v>
      </c>
      <c r="AQ71">
        <v>0</v>
      </c>
      <c r="AR71">
        <v>12.144</v>
      </c>
      <c r="AS71">
        <v>9.4163999999999994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2894.5360759999999</v>
      </c>
    </row>
    <row r="72" spans="1:117">
      <c r="A72" t="s">
        <v>114</v>
      </c>
      <c r="B72">
        <v>0</v>
      </c>
      <c r="C72">
        <v>0</v>
      </c>
      <c r="D72">
        <v>33.6</v>
      </c>
      <c r="E72">
        <v>0</v>
      </c>
      <c r="F72">
        <v>0</v>
      </c>
      <c r="G72">
        <v>62.445</v>
      </c>
      <c r="H72">
        <v>0</v>
      </c>
      <c r="I72">
        <v>0</v>
      </c>
      <c r="J72">
        <v>56.991999999999997</v>
      </c>
      <c r="K72">
        <v>683.13656200000003</v>
      </c>
      <c r="L72">
        <v>653.15250000000003</v>
      </c>
      <c r="M72">
        <v>92</v>
      </c>
      <c r="N72">
        <v>58.59</v>
      </c>
      <c r="O72">
        <v>123.66562500000001</v>
      </c>
      <c r="P72">
        <v>97.5</v>
      </c>
      <c r="Q72">
        <v>19.984999999999999</v>
      </c>
      <c r="R72">
        <v>25.177499999999998</v>
      </c>
      <c r="S72">
        <v>26.390910000000002</v>
      </c>
      <c r="T72">
        <v>0</v>
      </c>
      <c r="U72">
        <v>348.97500000000002</v>
      </c>
      <c r="V72">
        <v>19.46</v>
      </c>
      <c r="W72">
        <v>42.793500000000002</v>
      </c>
      <c r="X72">
        <v>147.515625</v>
      </c>
      <c r="Y72">
        <v>0</v>
      </c>
      <c r="Z72">
        <v>0</v>
      </c>
      <c r="AA72">
        <v>9.48</v>
      </c>
      <c r="AB72">
        <v>9.3309999999999995</v>
      </c>
      <c r="AC72">
        <v>0</v>
      </c>
      <c r="AD72">
        <v>9.1149000000000004</v>
      </c>
      <c r="AE72">
        <v>32.957704</v>
      </c>
      <c r="AF72">
        <v>8.8740000000000006</v>
      </c>
      <c r="AG72">
        <v>39.622799999999998</v>
      </c>
      <c r="AH72">
        <v>61.555</v>
      </c>
      <c r="AI72">
        <v>0</v>
      </c>
      <c r="AJ72">
        <v>0</v>
      </c>
      <c r="AK72">
        <v>25.887599999999999</v>
      </c>
      <c r="AL72">
        <v>25.564</v>
      </c>
      <c r="AM72">
        <v>0</v>
      </c>
      <c r="AN72">
        <v>0.57389999999999997</v>
      </c>
      <c r="AO72">
        <v>16.170000000000002</v>
      </c>
      <c r="AP72">
        <v>11.7852</v>
      </c>
      <c r="AQ72">
        <v>0</v>
      </c>
      <c r="AR72">
        <v>12.144</v>
      </c>
      <c r="AS72">
        <v>9.4163999999999994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2919.4770759999997</v>
      </c>
    </row>
    <row r="73" spans="1:117">
      <c r="A73" t="s">
        <v>115</v>
      </c>
      <c r="B73">
        <v>0</v>
      </c>
      <c r="C73">
        <v>0</v>
      </c>
      <c r="D73">
        <v>33.6</v>
      </c>
      <c r="E73">
        <v>0</v>
      </c>
      <c r="F73">
        <v>0</v>
      </c>
      <c r="G73">
        <v>62.445</v>
      </c>
      <c r="H73">
        <v>0</v>
      </c>
      <c r="I73">
        <v>0</v>
      </c>
      <c r="J73">
        <v>56.991999999999997</v>
      </c>
      <c r="K73">
        <v>683.13656200000003</v>
      </c>
      <c r="L73">
        <v>653.15250000000003</v>
      </c>
      <c r="M73">
        <v>92</v>
      </c>
      <c r="N73">
        <v>58.59</v>
      </c>
      <c r="O73">
        <v>123.66562500000001</v>
      </c>
      <c r="P73">
        <v>97.5</v>
      </c>
      <c r="Q73">
        <v>19.984999999999999</v>
      </c>
      <c r="R73">
        <v>25.177499999999998</v>
      </c>
      <c r="S73">
        <v>26.390910000000002</v>
      </c>
      <c r="T73">
        <v>0</v>
      </c>
      <c r="U73">
        <v>348.97500000000002</v>
      </c>
      <c r="V73">
        <v>19.46</v>
      </c>
      <c r="W73">
        <v>42.793500000000002</v>
      </c>
      <c r="X73">
        <v>147.515625</v>
      </c>
      <c r="Y73">
        <v>0</v>
      </c>
      <c r="Z73">
        <v>0</v>
      </c>
      <c r="AA73">
        <v>28.09872</v>
      </c>
      <c r="AB73">
        <v>9.3309999999999995</v>
      </c>
      <c r="AC73">
        <v>0</v>
      </c>
      <c r="AD73">
        <v>18.229800000000001</v>
      </c>
      <c r="AE73">
        <v>32.957704</v>
      </c>
      <c r="AF73">
        <v>8.8740000000000006</v>
      </c>
      <c r="AG73">
        <v>39.622799999999998</v>
      </c>
      <c r="AH73">
        <v>80.495000000000005</v>
      </c>
      <c r="AI73">
        <v>0</v>
      </c>
      <c r="AJ73">
        <v>0</v>
      </c>
      <c r="AK73">
        <v>25.887599999999999</v>
      </c>
      <c r="AL73">
        <v>25.564</v>
      </c>
      <c r="AM73">
        <v>0</v>
      </c>
      <c r="AN73">
        <v>0.57389999999999997</v>
      </c>
      <c r="AO73">
        <v>16.170000000000002</v>
      </c>
      <c r="AP73">
        <v>11.7852</v>
      </c>
      <c r="AQ73">
        <v>15.435</v>
      </c>
      <c r="AR73">
        <v>12.144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2981.5856959999996</v>
      </c>
    </row>
    <row r="74" spans="1:117">
      <c r="A74" t="s">
        <v>116</v>
      </c>
      <c r="B74">
        <v>0</v>
      </c>
      <c r="C74">
        <v>0</v>
      </c>
      <c r="D74">
        <v>33.6</v>
      </c>
      <c r="E74">
        <v>0</v>
      </c>
      <c r="F74">
        <v>0</v>
      </c>
      <c r="G74">
        <v>62.445</v>
      </c>
      <c r="H74">
        <v>0</v>
      </c>
      <c r="I74">
        <v>0</v>
      </c>
      <c r="J74">
        <v>56.991999999999997</v>
      </c>
      <c r="K74">
        <v>683.13656200000003</v>
      </c>
      <c r="L74">
        <v>653.15250000000003</v>
      </c>
      <c r="M74">
        <v>92</v>
      </c>
      <c r="N74">
        <v>58.59</v>
      </c>
      <c r="O74">
        <v>123.66562500000001</v>
      </c>
      <c r="P74">
        <v>97.5</v>
      </c>
      <c r="Q74">
        <v>19.984999999999999</v>
      </c>
      <c r="R74">
        <v>25.177499999999998</v>
      </c>
      <c r="S74">
        <v>26.390910000000002</v>
      </c>
      <c r="T74">
        <v>0</v>
      </c>
      <c r="U74">
        <v>348.97500000000002</v>
      </c>
      <c r="V74">
        <v>19.46</v>
      </c>
      <c r="W74">
        <v>42.793500000000002</v>
      </c>
      <c r="X74">
        <v>147.515625</v>
      </c>
      <c r="Y74">
        <v>0</v>
      </c>
      <c r="Z74">
        <v>0</v>
      </c>
      <c r="AA74">
        <v>28.09872</v>
      </c>
      <c r="AB74">
        <v>9.3309999999999995</v>
      </c>
      <c r="AC74">
        <v>0</v>
      </c>
      <c r="AD74">
        <v>27.3447</v>
      </c>
      <c r="AE74">
        <v>32.957704</v>
      </c>
      <c r="AF74">
        <v>8.8740000000000006</v>
      </c>
      <c r="AG74">
        <v>39.622799999999998</v>
      </c>
      <c r="AH74">
        <v>108.905</v>
      </c>
      <c r="AI74">
        <v>0</v>
      </c>
      <c r="AJ74">
        <v>0</v>
      </c>
      <c r="AK74">
        <v>25.887599999999999</v>
      </c>
      <c r="AL74">
        <v>25.564</v>
      </c>
      <c r="AM74">
        <v>0</v>
      </c>
      <c r="AN74">
        <v>0.57389999999999997</v>
      </c>
      <c r="AO74">
        <v>16.170000000000002</v>
      </c>
      <c r="AP74">
        <v>11.7852</v>
      </c>
      <c r="AQ74">
        <v>31.122</v>
      </c>
      <c r="AR74">
        <v>12.144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3034.7975959999999</v>
      </c>
    </row>
    <row r="75" spans="1:117">
      <c r="A75" t="s">
        <v>117</v>
      </c>
      <c r="B75">
        <v>0</v>
      </c>
      <c r="C75">
        <v>0</v>
      </c>
      <c r="D75">
        <v>33.6</v>
      </c>
      <c r="E75">
        <v>0</v>
      </c>
      <c r="F75">
        <v>0</v>
      </c>
      <c r="G75">
        <v>62.988</v>
      </c>
      <c r="H75">
        <v>0</v>
      </c>
      <c r="I75">
        <v>0</v>
      </c>
      <c r="J75">
        <v>56.991999999999997</v>
      </c>
      <c r="K75">
        <v>683.13656200000003</v>
      </c>
      <c r="L75">
        <v>653.15250000000003</v>
      </c>
      <c r="M75">
        <v>92</v>
      </c>
      <c r="N75">
        <v>58.59</v>
      </c>
      <c r="O75">
        <v>123.66562500000001</v>
      </c>
      <c r="P75">
        <v>97.5</v>
      </c>
      <c r="Q75">
        <v>19.984999999999999</v>
      </c>
      <c r="R75">
        <v>25.177499999999998</v>
      </c>
      <c r="S75">
        <v>26.390910000000002</v>
      </c>
      <c r="T75">
        <v>0</v>
      </c>
      <c r="U75">
        <v>348.97500000000002</v>
      </c>
      <c r="V75">
        <v>19.46</v>
      </c>
      <c r="W75">
        <v>42.793500000000002</v>
      </c>
      <c r="X75">
        <v>147.515625</v>
      </c>
      <c r="Y75">
        <v>0</v>
      </c>
      <c r="Z75">
        <v>0</v>
      </c>
      <c r="AA75">
        <v>28.09872</v>
      </c>
      <c r="AB75">
        <v>9.3309999999999995</v>
      </c>
      <c r="AC75">
        <v>0</v>
      </c>
      <c r="AD75">
        <v>36.544144000000003</v>
      </c>
      <c r="AE75">
        <v>49.436556000000003</v>
      </c>
      <c r="AF75">
        <v>8.8740000000000006</v>
      </c>
      <c r="AG75">
        <v>39.622799999999998</v>
      </c>
      <c r="AH75">
        <v>108.905</v>
      </c>
      <c r="AI75">
        <v>0</v>
      </c>
      <c r="AJ75">
        <v>0</v>
      </c>
      <c r="AK75">
        <v>25.887599999999999</v>
      </c>
      <c r="AL75">
        <v>13.363</v>
      </c>
      <c r="AM75">
        <v>0</v>
      </c>
      <c r="AN75">
        <v>0.57389999999999997</v>
      </c>
      <c r="AO75">
        <v>16.170000000000002</v>
      </c>
      <c r="AP75">
        <v>11.7852</v>
      </c>
      <c r="AQ75">
        <v>46.683</v>
      </c>
      <c r="AR75">
        <v>9.9359999999999999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3062.1708920000005</v>
      </c>
    </row>
    <row r="76" spans="1:117">
      <c r="A76" t="s">
        <v>118</v>
      </c>
      <c r="B76">
        <v>0</v>
      </c>
      <c r="C76">
        <v>0</v>
      </c>
      <c r="D76">
        <v>33.6</v>
      </c>
      <c r="E76">
        <v>0</v>
      </c>
      <c r="F76">
        <v>0</v>
      </c>
      <c r="G76">
        <v>62.988</v>
      </c>
      <c r="H76">
        <v>0</v>
      </c>
      <c r="I76">
        <v>0</v>
      </c>
      <c r="J76">
        <v>56.991999999999997</v>
      </c>
      <c r="K76">
        <v>683.13656200000003</v>
      </c>
      <c r="L76">
        <v>653.15250000000003</v>
      </c>
      <c r="M76">
        <v>92</v>
      </c>
      <c r="N76">
        <v>58.59</v>
      </c>
      <c r="O76">
        <v>123.66562500000001</v>
      </c>
      <c r="P76">
        <v>97.5</v>
      </c>
      <c r="Q76">
        <v>19.984999999999999</v>
      </c>
      <c r="R76">
        <v>25.177499999999998</v>
      </c>
      <c r="S76">
        <v>26.390910000000002</v>
      </c>
      <c r="T76">
        <v>0</v>
      </c>
      <c r="U76">
        <v>348.97500000000002</v>
      </c>
      <c r="V76">
        <v>19.46</v>
      </c>
      <c r="W76">
        <v>42.793500000000002</v>
      </c>
      <c r="X76">
        <v>147.515625</v>
      </c>
      <c r="Y76">
        <v>0</v>
      </c>
      <c r="Z76">
        <v>0</v>
      </c>
      <c r="AA76">
        <v>28.09872</v>
      </c>
      <c r="AB76">
        <v>9.3309999999999995</v>
      </c>
      <c r="AC76">
        <v>0</v>
      </c>
      <c r="AD76">
        <v>36.544144000000003</v>
      </c>
      <c r="AE76">
        <v>49.436556000000003</v>
      </c>
      <c r="AF76">
        <v>8.8740000000000006</v>
      </c>
      <c r="AG76">
        <v>39.622799999999998</v>
      </c>
      <c r="AH76">
        <v>108.905</v>
      </c>
      <c r="AI76">
        <v>0</v>
      </c>
      <c r="AJ76">
        <v>0</v>
      </c>
      <c r="AK76">
        <v>25.887599999999999</v>
      </c>
      <c r="AL76">
        <v>13.363</v>
      </c>
      <c r="AM76">
        <v>0</v>
      </c>
      <c r="AN76">
        <v>0.57389999999999997</v>
      </c>
      <c r="AO76">
        <v>16.170000000000002</v>
      </c>
      <c r="AP76">
        <v>11.7852</v>
      </c>
      <c r="AQ76">
        <v>62.244</v>
      </c>
      <c r="AR76">
        <v>9.9359999999999999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3077.7318920000007</v>
      </c>
    </row>
    <row r="77" spans="1:117">
      <c r="A77" t="s">
        <v>119</v>
      </c>
      <c r="B77">
        <v>0</v>
      </c>
      <c r="C77">
        <v>0</v>
      </c>
      <c r="D77">
        <v>33.6</v>
      </c>
      <c r="E77">
        <v>0</v>
      </c>
      <c r="F77">
        <v>0</v>
      </c>
      <c r="G77">
        <v>62.988</v>
      </c>
      <c r="H77">
        <v>0</v>
      </c>
      <c r="I77">
        <v>0</v>
      </c>
      <c r="J77">
        <v>56.991999999999997</v>
      </c>
      <c r="K77">
        <v>683.13656200000003</v>
      </c>
      <c r="L77">
        <v>653.15250000000003</v>
      </c>
      <c r="M77">
        <v>92</v>
      </c>
      <c r="N77">
        <v>58.59</v>
      </c>
      <c r="O77">
        <v>123.66562500000001</v>
      </c>
      <c r="P77">
        <v>97.5</v>
      </c>
      <c r="Q77">
        <v>19.984999999999999</v>
      </c>
      <c r="R77">
        <v>25.177499999999998</v>
      </c>
      <c r="S77">
        <v>26.390910000000002</v>
      </c>
      <c r="T77">
        <v>0</v>
      </c>
      <c r="U77">
        <v>348.97500000000002</v>
      </c>
      <c r="V77">
        <v>19.46</v>
      </c>
      <c r="W77">
        <v>42.793500000000002</v>
      </c>
      <c r="X77">
        <v>147.515625</v>
      </c>
      <c r="Y77">
        <v>0</v>
      </c>
      <c r="Z77">
        <v>0</v>
      </c>
      <c r="AA77">
        <v>28.09872</v>
      </c>
      <c r="AB77">
        <v>13.17004</v>
      </c>
      <c r="AC77">
        <v>9.6778399999999998</v>
      </c>
      <c r="AD77">
        <v>36.544144000000003</v>
      </c>
      <c r="AE77">
        <v>49.436556000000003</v>
      </c>
      <c r="AF77">
        <v>8.8740000000000006</v>
      </c>
      <c r="AG77">
        <v>39.622799999999998</v>
      </c>
      <c r="AH77">
        <v>108.905</v>
      </c>
      <c r="AI77">
        <v>3.1825000000000001</v>
      </c>
      <c r="AJ77">
        <v>0</v>
      </c>
      <c r="AK77">
        <v>25.887599999999999</v>
      </c>
      <c r="AL77">
        <v>13.363</v>
      </c>
      <c r="AM77">
        <v>4.5321999999999996</v>
      </c>
      <c r="AN77">
        <v>0.57389999999999997</v>
      </c>
      <c r="AO77">
        <v>16.170000000000002</v>
      </c>
      <c r="AP77">
        <v>11.7852</v>
      </c>
      <c r="AQ77">
        <v>62.244</v>
      </c>
      <c r="AR77">
        <v>13.247999999999999</v>
      </c>
      <c r="AS77">
        <v>9.4163999999999994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3102.2754720000003</v>
      </c>
    </row>
    <row r="78" spans="1:117">
      <c r="A78" t="s">
        <v>120</v>
      </c>
      <c r="B78">
        <v>0</v>
      </c>
      <c r="C78">
        <v>0</v>
      </c>
      <c r="D78">
        <v>33.6</v>
      </c>
      <c r="E78">
        <v>0</v>
      </c>
      <c r="F78">
        <v>0</v>
      </c>
      <c r="G78">
        <v>62.988</v>
      </c>
      <c r="H78">
        <v>0</v>
      </c>
      <c r="I78">
        <v>0</v>
      </c>
      <c r="J78">
        <v>56.991999999999997</v>
      </c>
      <c r="K78">
        <v>683.13656200000003</v>
      </c>
      <c r="L78">
        <v>653.15250000000003</v>
      </c>
      <c r="M78">
        <v>92</v>
      </c>
      <c r="N78">
        <v>58.59</v>
      </c>
      <c r="O78">
        <v>123.66562500000001</v>
      </c>
      <c r="P78">
        <v>97.5</v>
      </c>
      <c r="Q78">
        <v>19.984999999999999</v>
      </c>
      <c r="R78">
        <v>25.177499999999998</v>
      </c>
      <c r="S78">
        <v>26.390910000000002</v>
      </c>
      <c r="T78">
        <v>0</v>
      </c>
      <c r="U78">
        <v>348.97500000000002</v>
      </c>
      <c r="V78">
        <v>19.46</v>
      </c>
      <c r="W78">
        <v>42.793500000000002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19.72</v>
      </c>
      <c r="AG78">
        <v>39.622799999999998</v>
      </c>
      <c r="AH78">
        <v>140.34540000000001</v>
      </c>
      <c r="AI78">
        <v>6.3650000000000002</v>
      </c>
      <c r="AJ78">
        <v>0</v>
      </c>
      <c r="AK78">
        <v>25.887599999999999</v>
      </c>
      <c r="AL78">
        <v>13.363</v>
      </c>
      <c r="AM78">
        <v>15.804048</v>
      </c>
      <c r="AN78">
        <v>0.57389999999999997</v>
      </c>
      <c r="AO78">
        <v>16.170000000000002</v>
      </c>
      <c r="AP78">
        <v>11.7852</v>
      </c>
      <c r="AQ78">
        <v>62.244</v>
      </c>
      <c r="AR78">
        <v>13.247999999999999</v>
      </c>
      <c r="AS78">
        <v>9.4163999999999994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3228.6459</v>
      </c>
    </row>
    <row r="79" spans="1:117">
      <c r="A79" t="s">
        <v>121</v>
      </c>
      <c r="B79">
        <v>0</v>
      </c>
      <c r="C79">
        <v>0</v>
      </c>
      <c r="D79">
        <v>33.6</v>
      </c>
      <c r="E79">
        <v>0</v>
      </c>
      <c r="F79">
        <v>0</v>
      </c>
      <c r="G79">
        <v>63.530999999999999</v>
      </c>
      <c r="H79">
        <v>0</v>
      </c>
      <c r="I79">
        <v>0</v>
      </c>
      <c r="J79">
        <v>56.991999999999997</v>
      </c>
      <c r="K79">
        <v>683.13656200000003</v>
      </c>
      <c r="L79">
        <v>653.15250000000003</v>
      </c>
      <c r="M79">
        <v>92</v>
      </c>
      <c r="N79">
        <v>58.59</v>
      </c>
      <c r="O79">
        <v>123.66562500000001</v>
      </c>
      <c r="P79">
        <v>97.5</v>
      </c>
      <c r="Q79">
        <v>19.984999999999999</v>
      </c>
      <c r="R79">
        <v>25.177499999999998</v>
      </c>
      <c r="S79">
        <v>26.390910000000002</v>
      </c>
      <c r="T79">
        <v>0</v>
      </c>
      <c r="U79">
        <v>348.97500000000002</v>
      </c>
      <c r="V79">
        <v>19.46</v>
      </c>
      <c r="W79">
        <v>42.793500000000002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49.436556000000003</v>
      </c>
      <c r="AF79">
        <v>19.72</v>
      </c>
      <c r="AG79">
        <v>39.622799999999998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13.363</v>
      </c>
      <c r="AM79">
        <v>15.804048</v>
      </c>
      <c r="AN79">
        <v>0.57389999999999997</v>
      </c>
      <c r="AO79">
        <v>16.170000000000002</v>
      </c>
      <c r="AP79">
        <v>10.888500000000001</v>
      </c>
      <c r="AQ79">
        <v>62.244</v>
      </c>
      <c r="AR79">
        <v>13.247999999999999</v>
      </c>
      <c r="AS79">
        <v>9.4163999999999994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3254.6280240000001</v>
      </c>
    </row>
    <row r="80" spans="1:117">
      <c r="A80" t="s">
        <v>122</v>
      </c>
      <c r="B80">
        <v>0</v>
      </c>
      <c r="C80">
        <v>0</v>
      </c>
      <c r="D80">
        <v>33.6</v>
      </c>
      <c r="E80">
        <v>0</v>
      </c>
      <c r="F80">
        <v>0</v>
      </c>
      <c r="G80">
        <v>63.530999999999999</v>
      </c>
      <c r="H80">
        <v>0</v>
      </c>
      <c r="I80">
        <v>0</v>
      </c>
      <c r="J80">
        <v>56.991999999999997</v>
      </c>
      <c r="K80">
        <v>683.13656200000003</v>
      </c>
      <c r="L80">
        <v>653.15250000000003</v>
      </c>
      <c r="M80">
        <v>92</v>
      </c>
      <c r="N80">
        <v>58.59</v>
      </c>
      <c r="O80">
        <v>123.66562500000001</v>
      </c>
      <c r="P80">
        <v>97.5</v>
      </c>
      <c r="Q80">
        <v>19.984999999999999</v>
      </c>
      <c r="R80">
        <v>25.177499999999998</v>
      </c>
      <c r="S80">
        <v>26.390910000000002</v>
      </c>
      <c r="T80">
        <v>0</v>
      </c>
      <c r="U80">
        <v>348.97500000000002</v>
      </c>
      <c r="V80">
        <v>19.46</v>
      </c>
      <c r="W80">
        <v>42.793500000000002</v>
      </c>
      <c r="X80">
        <v>147.515625</v>
      </c>
      <c r="Y80">
        <v>0</v>
      </c>
      <c r="Z80">
        <v>19.5624</v>
      </c>
      <c r="AA80">
        <v>42.14808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19.72</v>
      </c>
      <c r="AG80">
        <v>39.622799999999998</v>
      </c>
      <c r="AH80">
        <v>140.34540000000001</v>
      </c>
      <c r="AI80">
        <v>32.700823999999997</v>
      </c>
      <c r="AJ80">
        <v>0</v>
      </c>
      <c r="AK80">
        <v>25.887599999999999</v>
      </c>
      <c r="AL80">
        <v>13.363</v>
      </c>
      <c r="AM80">
        <v>15.804048</v>
      </c>
      <c r="AN80">
        <v>0.57389999999999997</v>
      </c>
      <c r="AO80">
        <v>16.170000000000002</v>
      </c>
      <c r="AP80">
        <v>10.888500000000001</v>
      </c>
      <c r="AQ80">
        <v>62.244</v>
      </c>
      <c r="AR80">
        <v>13.247999999999999</v>
      </c>
      <c r="AS80">
        <v>9.4163999999999994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3254.6280240000001</v>
      </c>
    </row>
    <row r="81" spans="1:117">
      <c r="A81" t="s">
        <v>123</v>
      </c>
      <c r="B81">
        <v>0</v>
      </c>
      <c r="C81">
        <v>0</v>
      </c>
      <c r="D81">
        <v>33.6</v>
      </c>
      <c r="E81">
        <v>0</v>
      </c>
      <c r="F81">
        <v>0</v>
      </c>
      <c r="G81">
        <v>63.530999999999999</v>
      </c>
      <c r="H81">
        <v>0</v>
      </c>
      <c r="I81">
        <v>0</v>
      </c>
      <c r="J81">
        <v>56.991999999999997</v>
      </c>
      <c r="K81">
        <v>683.13656200000003</v>
      </c>
      <c r="L81">
        <v>653.15250000000003</v>
      </c>
      <c r="M81">
        <v>92</v>
      </c>
      <c r="N81">
        <v>58.59</v>
      </c>
      <c r="O81">
        <v>123.66562500000001</v>
      </c>
      <c r="P81">
        <v>97.5</v>
      </c>
      <c r="Q81">
        <v>19.984999999999999</v>
      </c>
      <c r="R81">
        <v>25.177499999999998</v>
      </c>
      <c r="S81">
        <v>26.390910000000002</v>
      </c>
      <c r="T81">
        <v>0</v>
      </c>
      <c r="U81">
        <v>348.97500000000002</v>
      </c>
      <c r="V81">
        <v>19.46</v>
      </c>
      <c r="W81">
        <v>42.793500000000002</v>
      </c>
      <c r="X81">
        <v>147.515625</v>
      </c>
      <c r="Y81">
        <v>0</v>
      </c>
      <c r="Z81">
        <v>19.5624</v>
      </c>
      <c r="AA81">
        <v>42.14808</v>
      </c>
      <c r="AB81">
        <v>39.510120000000001</v>
      </c>
      <c r="AC81">
        <v>19.35568</v>
      </c>
      <c r="AD81">
        <v>36.544144000000003</v>
      </c>
      <c r="AE81">
        <v>32.957704</v>
      </c>
      <c r="AF81">
        <v>19.72</v>
      </c>
      <c r="AG81">
        <v>39.622799999999998</v>
      </c>
      <c r="AH81">
        <v>140.34540000000001</v>
      </c>
      <c r="AI81">
        <v>32.700823999999997</v>
      </c>
      <c r="AJ81">
        <v>0</v>
      </c>
      <c r="AK81">
        <v>25.887599999999999</v>
      </c>
      <c r="AL81">
        <v>36.021999999999998</v>
      </c>
      <c r="AM81">
        <v>15.804048</v>
      </c>
      <c r="AN81">
        <v>0.57389999999999997</v>
      </c>
      <c r="AO81">
        <v>16.170000000000002</v>
      </c>
      <c r="AP81">
        <v>10.888500000000001</v>
      </c>
      <c r="AQ81">
        <v>62.244</v>
      </c>
      <c r="AR81">
        <v>13.247999999999999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3260.808172</v>
      </c>
    </row>
    <row r="82" spans="1:117">
      <c r="A82" t="s">
        <v>124</v>
      </c>
      <c r="B82">
        <v>0</v>
      </c>
      <c r="C82">
        <v>0</v>
      </c>
      <c r="D82">
        <v>33.6</v>
      </c>
      <c r="E82">
        <v>0</v>
      </c>
      <c r="F82">
        <v>0</v>
      </c>
      <c r="G82">
        <v>63.530999999999999</v>
      </c>
      <c r="H82">
        <v>0</v>
      </c>
      <c r="I82">
        <v>0</v>
      </c>
      <c r="J82">
        <v>56.991999999999997</v>
      </c>
      <c r="K82">
        <v>683.13656200000003</v>
      </c>
      <c r="L82">
        <v>653.15250000000003</v>
      </c>
      <c r="M82">
        <v>92</v>
      </c>
      <c r="N82">
        <v>58.59</v>
      </c>
      <c r="O82">
        <v>123.66562500000001</v>
      </c>
      <c r="P82">
        <v>97.5</v>
      </c>
      <c r="Q82">
        <v>19.984999999999999</v>
      </c>
      <c r="R82">
        <v>25.177499999999998</v>
      </c>
      <c r="S82">
        <v>26.390910000000002</v>
      </c>
      <c r="T82">
        <v>0</v>
      </c>
      <c r="U82">
        <v>348.97500000000002</v>
      </c>
      <c r="V82">
        <v>19.46</v>
      </c>
      <c r="W82">
        <v>42.793500000000002</v>
      </c>
      <c r="X82">
        <v>147.515625</v>
      </c>
      <c r="Y82">
        <v>0</v>
      </c>
      <c r="Z82">
        <v>19.5624</v>
      </c>
      <c r="AA82">
        <v>42.14808</v>
      </c>
      <c r="AB82">
        <v>39.510120000000001</v>
      </c>
      <c r="AC82">
        <v>19.35568</v>
      </c>
      <c r="AD82">
        <v>36.544144000000003</v>
      </c>
      <c r="AE82">
        <v>32.957704</v>
      </c>
      <c r="AF82">
        <v>19.72</v>
      </c>
      <c r="AG82">
        <v>39.622799999999998</v>
      </c>
      <c r="AH82">
        <v>140.34540000000001</v>
      </c>
      <c r="AI82">
        <v>32.700823999999997</v>
      </c>
      <c r="AJ82">
        <v>0</v>
      </c>
      <c r="AK82">
        <v>25.887599999999999</v>
      </c>
      <c r="AL82">
        <v>79.376220000000004</v>
      </c>
      <c r="AM82">
        <v>15.804048</v>
      </c>
      <c r="AN82">
        <v>0.57389999999999997</v>
      </c>
      <c r="AO82">
        <v>16.170000000000002</v>
      </c>
      <c r="AP82">
        <v>10.888500000000001</v>
      </c>
      <c r="AQ82">
        <v>62.244</v>
      </c>
      <c r="AR82">
        <v>13.247999999999999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3304.1623920000002</v>
      </c>
    </row>
    <row r="83" spans="1:117">
      <c r="A83" t="s">
        <v>125</v>
      </c>
      <c r="B83">
        <v>0</v>
      </c>
      <c r="C83">
        <v>0</v>
      </c>
      <c r="D83">
        <v>33.6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56.991999999999997</v>
      </c>
      <c r="K83">
        <v>683.13656200000003</v>
      </c>
      <c r="L83">
        <v>653.15250000000003</v>
      </c>
      <c r="M83">
        <v>92</v>
      </c>
      <c r="N83">
        <v>58.59</v>
      </c>
      <c r="O83">
        <v>123.66562500000001</v>
      </c>
      <c r="P83">
        <v>97.5</v>
      </c>
      <c r="Q83">
        <v>19.984999999999999</v>
      </c>
      <c r="R83">
        <v>25.177499999999998</v>
      </c>
      <c r="S83">
        <v>26.390910000000002</v>
      </c>
      <c r="T83">
        <v>0</v>
      </c>
      <c r="U83">
        <v>348.97500000000002</v>
      </c>
      <c r="V83">
        <v>19.46</v>
      </c>
      <c r="W83">
        <v>42.793500000000002</v>
      </c>
      <c r="X83">
        <v>147.515625</v>
      </c>
      <c r="Y83">
        <v>0</v>
      </c>
      <c r="Z83">
        <v>19.5624</v>
      </c>
      <c r="AA83">
        <v>42.14808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19.72</v>
      </c>
      <c r="AG83">
        <v>39.622799999999998</v>
      </c>
      <c r="AH83">
        <v>140.34540000000001</v>
      </c>
      <c r="AI83">
        <v>32.700823999999997</v>
      </c>
      <c r="AJ83">
        <v>0</v>
      </c>
      <c r="AK83">
        <v>25.887599999999999</v>
      </c>
      <c r="AL83">
        <v>79.376220000000004</v>
      </c>
      <c r="AM83">
        <v>15.804048</v>
      </c>
      <c r="AN83">
        <v>0.78432999999999997</v>
      </c>
      <c r="AO83">
        <v>16.170000000000002</v>
      </c>
      <c r="AP83">
        <v>10.247999999999999</v>
      </c>
      <c r="AQ83">
        <v>62.244</v>
      </c>
      <c r="AR83">
        <v>17.664000000000001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3325.1701740000008</v>
      </c>
    </row>
    <row r="84" spans="1:117">
      <c r="A84" t="s">
        <v>126</v>
      </c>
      <c r="B84">
        <v>0</v>
      </c>
      <c r="C84">
        <v>0</v>
      </c>
      <c r="D84">
        <v>33.6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56.991999999999997</v>
      </c>
      <c r="K84">
        <v>683.13656200000003</v>
      </c>
      <c r="L84">
        <v>653.15250000000003</v>
      </c>
      <c r="M84">
        <v>92</v>
      </c>
      <c r="N84">
        <v>58.59</v>
      </c>
      <c r="O84">
        <v>123.66562500000001</v>
      </c>
      <c r="P84">
        <v>97.5</v>
      </c>
      <c r="Q84">
        <v>19.984999999999999</v>
      </c>
      <c r="R84">
        <v>25.177499999999998</v>
      </c>
      <c r="S84">
        <v>26.390910000000002</v>
      </c>
      <c r="T84">
        <v>0</v>
      </c>
      <c r="U84">
        <v>348.97500000000002</v>
      </c>
      <c r="V84">
        <v>19.46</v>
      </c>
      <c r="W84">
        <v>42.793500000000002</v>
      </c>
      <c r="X84">
        <v>147.515625</v>
      </c>
      <c r="Y84">
        <v>0</v>
      </c>
      <c r="Z84">
        <v>6.5208000000000004</v>
      </c>
      <c r="AA84">
        <v>42.14808</v>
      </c>
      <c r="AB84">
        <v>39.510120000000001</v>
      </c>
      <c r="AC84">
        <v>19.35568</v>
      </c>
      <c r="AD84">
        <v>36.544144000000003</v>
      </c>
      <c r="AE84">
        <v>49.436556000000003</v>
      </c>
      <c r="AF84">
        <v>19.72</v>
      </c>
      <c r="AG84">
        <v>39.622799999999998</v>
      </c>
      <c r="AH84">
        <v>140.34540000000001</v>
      </c>
      <c r="AI84">
        <v>16.350411999999999</v>
      </c>
      <c r="AJ84">
        <v>0</v>
      </c>
      <c r="AK84">
        <v>25.887599999999999</v>
      </c>
      <c r="AL84">
        <v>79.376220000000004</v>
      </c>
      <c r="AM84">
        <v>15.804048</v>
      </c>
      <c r="AN84">
        <v>0.78432999999999997</v>
      </c>
      <c r="AO84">
        <v>16.170000000000002</v>
      </c>
      <c r="AP84">
        <v>10.247999999999999</v>
      </c>
      <c r="AQ84">
        <v>62.244</v>
      </c>
      <c r="AR84">
        <v>17.664000000000001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3295.7781620000005</v>
      </c>
    </row>
    <row r="85" spans="1:117">
      <c r="A85" t="s">
        <v>127</v>
      </c>
      <c r="B85">
        <v>0</v>
      </c>
      <c r="C85">
        <v>0</v>
      </c>
      <c r="D85">
        <v>33.6</v>
      </c>
      <c r="E85">
        <v>0</v>
      </c>
      <c r="F85">
        <v>0</v>
      </c>
      <c r="G85">
        <v>64.617000000000004</v>
      </c>
      <c r="H85">
        <v>0</v>
      </c>
      <c r="I85">
        <v>0</v>
      </c>
      <c r="J85">
        <v>56.991999999999997</v>
      </c>
      <c r="K85">
        <v>683.13656200000003</v>
      </c>
      <c r="L85">
        <v>653.15250000000003</v>
      </c>
      <c r="M85">
        <v>92</v>
      </c>
      <c r="N85">
        <v>58.59</v>
      </c>
      <c r="O85">
        <v>123.66562500000001</v>
      </c>
      <c r="P85">
        <v>97.5</v>
      </c>
      <c r="Q85">
        <v>19.984999999999999</v>
      </c>
      <c r="R85">
        <v>25.177499999999998</v>
      </c>
      <c r="S85">
        <v>26.390910000000002</v>
      </c>
      <c r="T85">
        <v>0</v>
      </c>
      <c r="U85">
        <v>348.97500000000002</v>
      </c>
      <c r="V85">
        <v>19.46</v>
      </c>
      <c r="W85">
        <v>42.793500000000002</v>
      </c>
      <c r="X85">
        <v>147.515625</v>
      </c>
      <c r="Y85">
        <v>0</v>
      </c>
      <c r="Z85">
        <v>6.5208000000000004</v>
      </c>
      <c r="AA85">
        <v>42.14808</v>
      </c>
      <c r="AB85">
        <v>39.510120000000001</v>
      </c>
      <c r="AC85">
        <v>19.35568</v>
      </c>
      <c r="AD85">
        <v>36.544144000000003</v>
      </c>
      <c r="AE85">
        <v>49.436556000000003</v>
      </c>
      <c r="AF85">
        <v>19.72</v>
      </c>
      <c r="AG85">
        <v>39.622799999999998</v>
      </c>
      <c r="AH85">
        <v>140.34540000000001</v>
      </c>
      <c r="AI85">
        <v>0</v>
      </c>
      <c r="AJ85">
        <v>0</v>
      </c>
      <c r="AK85">
        <v>25.887599999999999</v>
      </c>
      <c r="AL85">
        <v>79.376220000000004</v>
      </c>
      <c r="AM85">
        <v>15.804048</v>
      </c>
      <c r="AN85">
        <v>0.78432999999999997</v>
      </c>
      <c r="AO85">
        <v>16.170000000000002</v>
      </c>
      <c r="AP85">
        <v>10.247999999999999</v>
      </c>
      <c r="AQ85">
        <v>62.244</v>
      </c>
      <c r="AR85">
        <v>24.288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3286.5947500000007</v>
      </c>
    </row>
    <row r="86" spans="1:117">
      <c r="A86" t="s">
        <v>128</v>
      </c>
      <c r="B86">
        <v>0</v>
      </c>
      <c r="C86">
        <v>0</v>
      </c>
      <c r="D86">
        <v>33.6</v>
      </c>
      <c r="E86">
        <v>0</v>
      </c>
      <c r="F86">
        <v>0</v>
      </c>
      <c r="G86">
        <v>64.617000000000004</v>
      </c>
      <c r="H86">
        <v>0</v>
      </c>
      <c r="I86">
        <v>0</v>
      </c>
      <c r="J86">
        <v>56.991999999999997</v>
      </c>
      <c r="K86">
        <v>683.13656200000003</v>
      </c>
      <c r="L86">
        <v>653.15250000000003</v>
      </c>
      <c r="M86">
        <v>92</v>
      </c>
      <c r="N86">
        <v>58.59</v>
      </c>
      <c r="O86">
        <v>123.66562500000001</v>
      </c>
      <c r="P86">
        <v>97.5</v>
      </c>
      <c r="Q86">
        <v>19.984999999999999</v>
      </c>
      <c r="R86">
        <v>25.177499999999998</v>
      </c>
      <c r="S86">
        <v>26.390910000000002</v>
      </c>
      <c r="T86">
        <v>0</v>
      </c>
      <c r="U86">
        <v>348.97500000000002</v>
      </c>
      <c r="V86">
        <v>19.46</v>
      </c>
      <c r="W86">
        <v>42.793500000000002</v>
      </c>
      <c r="X86">
        <v>147.515625</v>
      </c>
      <c r="Y86">
        <v>0</v>
      </c>
      <c r="Z86">
        <v>0</v>
      </c>
      <c r="AA86">
        <v>28.09872</v>
      </c>
      <c r="AB86">
        <v>13.17004</v>
      </c>
      <c r="AC86">
        <v>9.6778399999999998</v>
      </c>
      <c r="AD86">
        <v>27.3447</v>
      </c>
      <c r="AE86">
        <v>49.436556000000003</v>
      </c>
      <c r="AF86">
        <v>9.6628000000000007</v>
      </c>
      <c r="AG86">
        <v>39.622799999999998</v>
      </c>
      <c r="AH86">
        <v>140.34540000000001</v>
      </c>
      <c r="AI86">
        <v>0</v>
      </c>
      <c r="AJ86">
        <v>0</v>
      </c>
      <c r="AK86">
        <v>25.887599999999999</v>
      </c>
      <c r="AL86">
        <v>36.021999999999998</v>
      </c>
      <c r="AM86">
        <v>8.3978999999999999</v>
      </c>
      <c r="AN86">
        <v>0.78432999999999997</v>
      </c>
      <c r="AO86">
        <v>16.170000000000002</v>
      </c>
      <c r="AP86">
        <v>10.247999999999999</v>
      </c>
      <c r="AQ86">
        <v>48.384</v>
      </c>
      <c r="AR86">
        <v>24.288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3146.1296580000007</v>
      </c>
    </row>
    <row r="87" spans="1:117">
      <c r="A87" t="s">
        <v>129</v>
      </c>
      <c r="B87">
        <v>0</v>
      </c>
      <c r="C87">
        <v>0</v>
      </c>
      <c r="D87">
        <v>33.6</v>
      </c>
      <c r="E87">
        <v>0</v>
      </c>
      <c r="F87">
        <v>0</v>
      </c>
      <c r="G87">
        <v>65.16</v>
      </c>
      <c r="H87">
        <v>0</v>
      </c>
      <c r="I87">
        <v>0</v>
      </c>
      <c r="J87">
        <v>56.991999999999997</v>
      </c>
      <c r="K87">
        <v>683.13656200000003</v>
      </c>
      <c r="L87">
        <v>653.15250000000003</v>
      </c>
      <c r="M87">
        <v>92</v>
      </c>
      <c r="N87">
        <v>58.59</v>
      </c>
      <c r="O87">
        <v>123.66562500000001</v>
      </c>
      <c r="P87">
        <v>97.5</v>
      </c>
      <c r="Q87">
        <v>19.984999999999999</v>
      </c>
      <c r="R87">
        <v>25.177499999999998</v>
      </c>
      <c r="S87">
        <v>26.390910000000002</v>
      </c>
      <c r="T87">
        <v>0</v>
      </c>
      <c r="U87">
        <v>348.97500000000002</v>
      </c>
      <c r="V87">
        <v>19.46</v>
      </c>
      <c r="W87">
        <v>42.793500000000002</v>
      </c>
      <c r="X87">
        <v>147.515625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39.622799999999998</v>
      </c>
      <c r="AH87">
        <v>93.563599999999994</v>
      </c>
      <c r="AI87">
        <v>0</v>
      </c>
      <c r="AJ87">
        <v>0</v>
      </c>
      <c r="AK87">
        <v>25.887599999999999</v>
      </c>
      <c r="AL87">
        <v>25.564</v>
      </c>
      <c r="AM87">
        <v>0</v>
      </c>
      <c r="AN87">
        <v>0.78432999999999997</v>
      </c>
      <c r="AO87">
        <v>17.64</v>
      </c>
      <c r="AP87">
        <v>10.247999999999999</v>
      </c>
      <c r="AQ87">
        <v>46.62</v>
      </c>
      <c r="AR87">
        <v>17.664000000000001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3063.187598</v>
      </c>
    </row>
    <row r="88" spans="1:117">
      <c r="A88" t="s">
        <v>130</v>
      </c>
      <c r="B88">
        <v>0</v>
      </c>
      <c r="C88">
        <v>0</v>
      </c>
      <c r="D88">
        <v>33.6</v>
      </c>
      <c r="E88">
        <v>0</v>
      </c>
      <c r="F88">
        <v>0</v>
      </c>
      <c r="G88">
        <v>65.16</v>
      </c>
      <c r="H88">
        <v>0</v>
      </c>
      <c r="I88">
        <v>0</v>
      </c>
      <c r="J88">
        <v>56.991999999999997</v>
      </c>
      <c r="K88">
        <v>683.13656200000003</v>
      </c>
      <c r="L88">
        <v>653.15250000000003</v>
      </c>
      <c r="M88">
        <v>92</v>
      </c>
      <c r="N88">
        <v>58.59</v>
      </c>
      <c r="O88">
        <v>123.66562500000001</v>
      </c>
      <c r="P88">
        <v>97.5</v>
      </c>
      <c r="Q88">
        <v>19.984999999999999</v>
      </c>
      <c r="R88">
        <v>25.177499999999998</v>
      </c>
      <c r="S88">
        <v>26.390910000000002</v>
      </c>
      <c r="T88">
        <v>0</v>
      </c>
      <c r="U88">
        <v>348.97500000000002</v>
      </c>
      <c r="V88">
        <v>19.46</v>
      </c>
      <c r="W88">
        <v>42.793500000000002</v>
      </c>
      <c r="X88">
        <v>147.515625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9.1149000000000004</v>
      </c>
      <c r="AE88">
        <v>49.436556000000003</v>
      </c>
      <c r="AF88">
        <v>8.8740000000000006</v>
      </c>
      <c r="AG88">
        <v>39.622799999999998</v>
      </c>
      <c r="AH88">
        <v>82.9572</v>
      </c>
      <c r="AI88">
        <v>0</v>
      </c>
      <c r="AJ88">
        <v>0</v>
      </c>
      <c r="AK88">
        <v>25.887599999999999</v>
      </c>
      <c r="AL88">
        <v>25.564</v>
      </c>
      <c r="AM88">
        <v>0</v>
      </c>
      <c r="AN88">
        <v>0.78432999999999997</v>
      </c>
      <c r="AO88">
        <v>17.64</v>
      </c>
      <c r="AP88">
        <v>10.247999999999999</v>
      </c>
      <c r="AQ88">
        <v>46.62</v>
      </c>
      <c r="AR88">
        <v>17.664000000000001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3043.4662979999998</v>
      </c>
    </row>
    <row r="89" spans="1:117">
      <c r="A89" t="s">
        <v>131</v>
      </c>
      <c r="B89">
        <v>0</v>
      </c>
      <c r="C89">
        <v>0</v>
      </c>
      <c r="D89">
        <v>33.6</v>
      </c>
      <c r="E89">
        <v>0</v>
      </c>
      <c r="F89">
        <v>0</v>
      </c>
      <c r="G89">
        <v>65.16</v>
      </c>
      <c r="H89">
        <v>0</v>
      </c>
      <c r="I89">
        <v>0</v>
      </c>
      <c r="J89">
        <v>56.991999999999997</v>
      </c>
      <c r="K89">
        <v>683.13656200000003</v>
      </c>
      <c r="L89">
        <v>653.15250000000003</v>
      </c>
      <c r="M89">
        <v>92</v>
      </c>
      <c r="N89">
        <v>58.59</v>
      </c>
      <c r="O89">
        <v>123.66562500000001</v>
      </c>
      <c r="P89">
        <v>97.5</v>
      </c>
      <c r="Q89">
        <v>19.984999999999999</v>
      </c>
      <c r="R89">
        <v>25.177499999999998</v>
      </c>
      <c r="S89">
        <v>26.390910000000002</v>
      </c>
      <c r="T89">
        <v>0</v>
      </c>
      <c r="U89">
        <v>348.97500000000002</v>
      </c>
      <c r="V89">
        <v>19.46</v>
      </c>
      <c r="W89">
        <v>42.793500000000002</v>
      </c>
      <c r="X89">
        <v>147.515625</v>
      </c>
      <c r="Y89">
        <v>0</v>
      </c>
      <c r="Z89">
        <v>0</v>
      </c>
      <c r="AA89">
        <v>13.983000000000001</v>
      </c>
      <c r="AB89">
        <v>26.260100000000001</v>
      </c>
      <c r="AC89">
        <v>0</v>
      </c>
      <c r="AD89">
        <v>9.1149000000000004</v>
      </c>
      <c r="AE89">
        <v>49.436556000000003</v>
      </c>
      <c r="AF89">
        <v>8.8740000000000006</v>
      </c>
      <c r="AG89">
        <v>39.622799999999998</v>
      </c>
      <c r="AH89">
        <v>70.172700000000006</v>
      </c>
      <c r="AI89">
        <v>0</v>
      </c>
      <c r="AJ89">
        <v>0</v>
      </c>
      <c r="AK89">
        <v>25.887599999999999</v>
      </c>
      <c r="AL89">
        <v>25.564</v>
      </c>
      <c r="AM89">
        <v>0</v>
      </c>
      <c r="AN89">
        <v>0.78432999999999997</v>
      </c>
      <c r="AO89">
        <v>17.64</v>
      </c>
      <c r="AP89">
        <v>10.247999999999999</v>
      </c>
      <c r="AQ89">
        <v>46.62</v>
      </c>
      <c r="AR89">
        <v>17.664000000000001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3021.0039580000002</v>
      </c>
    </row>
    <row r="90" spans="1:117">
      <c r="A90" t="s">
        <v>132</v>
      </c>
      <c r="B90">
        <v>0</v>
      </c>
      <c r="C90">
        <v>0</v>
      </c>
      <c r="D90">
        <v>33.6</v>
      </c>
      <c r="E90">
        <v>0</v>
      </c>
      <c r="F90">
        <v>0</v>
      </c>
      <c r="G90">
        <v>65.16</v>
      </c>
      <c r="H90">
        <v>0</v>
      </c>
      <c r="I90">
        <v>0</v>
      </c>
      <c r="J90">
        <v>56.991999999999997</v>
      </c>
      <c r="K90">
        <v>683.13656200000003</v>
      </c>
      <c r="L90">
        <v>653.15250000000003</v>
      </c>
      <c r="M90">
        <v>92</v>
      </c>
      <c r="N90">
        <v>58.59</v>
      </c>
      <c r="O90">
        <v>123.66562500000001</v>
      </c>
      <c r="P90">
        <v>97.5</v>
      </c>
      <c r="Q90">
        <v>19.984999999999999</v>
      </c>
      <c r="R90">
        <v>25.177499999999998</v>
      </c>
      <c r="S90">
        <v>26.390910000000002</v>
      </c>
      <c r="T90">
        <v>0</v>
      </c>
      <c r="U90">
        <v>348.97500000000002</v>
      </c>
      <c r="V90">
        <v>19.46</v>
      </c>
      <c r="W90">
        <v>42.793500000000002</v>
      </c>
      <c r="X90">
        <v>147.515625</v>
      </c>
      <c r="Y90">
        <v>0</v>
      </c>
      <c r="Z90">
        <v>0</v>
      </c>
      <c r="AA90">
        <v>13.983000000000001</v>
      </c>
      <c r="AB90">
        <v>26.260100000000001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39.622799999999998</v>
      </c>
      <c r="AH90">
        <v>70.172700000000006</v>
      </c>
      <c r="AI90">
        <v>0</v>
      </c>
      <c r="AJ90">
        <v>0</v>
      </c>
      <c r="AK90">
        <v>25.887599999999999</v>
      </c>
      <c r="AL90">
        <v>25.564</v>
      </c>
      <c r="AM90">
        <v>0</v>
      </c>
      <c r="AN90">
        <v>0.78432999999999997</v>
      </c>
      <c r="AO90">
        <v>17.64</v>
      </c>
      <c r="AP90">
        <v>10.247999999999999</v>
      </c>
      <c r="AQ90">
        <v>33.642000000000003</v>
      </c>
      <c r="AR90">
        <v>17.664000000000001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3008.0259580000002</v>
      </c>
    </row>
    <row r="91" spans="1:117">
      <c r="A91" t="s">
        <v>133</v>
      </c>
      <c r="B91">
        <v>0</v>
      </c>
      <c r="C91">
        <v>0</v>
      </c>
      <c r="D91">
        <v>33.6</v>
      </c>
      <c r="E91">
        <v>0</v>
      </c>
      <c r="F91">
        <v>0</v>
      </c>
      <c r="G91">
        <v>65.16</v>
      </c>
      <c r="H91">
        <v>0</v>
      </c>
      <c r="I91">
        <v>0</v>
      </c>
      <c r="J91">
        <v>56.991999999999997</v>
      </c>
      <c r="K91">
        <v>683.13656200000003</v>
      </c>
      <c r="L91">
        <v>653.15250000000003</v>
      </c>
      <c r="M91">
        <v>92</v>
      </c>
      <c r="N91">
        <v>58.59</v>
      </c>
      <c r="O91">
        <v>123.66562500000001</v>
      </c>
      <c r="P91">
        <v>97.5</v>
      </c>
      <c r="Q91">
        <v>19.984999999999999</v>
      </c>
      <c r="R91">
        <v>25.177499999999998</v>
      </c>
      <c r="S91">
        <v>26.390910000000002</v>
      </c>
      <c r="T91">
        <v>0</v>
      </c>
      <c r="U91">
        <v>348.97500000000002</v>
      </c>
      <c r="V91">
        <v>19.46</v>
      </c>
      <c r="W91">
        <v>42.793500000000002</v>
      </c>
      <c r="X91">
        <v>147.515625</v>
      </c>
      <c r="Y91">
        <v>0</v>
      </c>
      <c r="Z91">
        <v>0</v>
      </c>
      <c r="AA91">
        <v>8.4529999999999994</v>
      </c>
      <c r="AB91">
        <v>26.260100000000001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39.622799999999998</v>
      </c>
      <c r="AH91">
        <v>70.172700000000006</v>
      </c>
      <c r="AI91">
        <v>0</v>
      </c>
      <c r="AJ91">
        <v>0</v>
      </c>
      <c r="AK91">
        <v>25.887599999999999</v>
      </c>
      <c r="AL91">
        <v>25.564</v>
      </c>
      <c r="AM91">
        <v>0</v>
      </c>
      <c r="AN91">
        <v>0.78432999999999997</v>
      </c>
      <c r="AO91">
        <v>17.64</v>
      </c>
      <c r="AP91">
        <v>10.247999999999999</v>
      </c>
      <c r="AQ91">
        <v>31.122</v>
      </c>
      <c r="AR91">
        <v>17.664000000000001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2999.975958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65.16</v>
      </c>
      <c r="H92">
        <v>0</v>
      </c>
      <c r="I92">
        <v>0</v>
      </c>
      <c r="J92">
        <v>56.991999999999997</v>
      </c>
      <c r="K92">
        <v>683.13656200000003</v>
      </c>
      <c r="L92">
        <v>653.15250000000003</v>
      </c>
      <c r="M92">
        <v>92</v>
      </c>
      <c r="N92">
        <v>58.59</v>
      </c>
      <c r="O92">
        <v>123.66562500000001</v>
      </c>
      <c r="P92">
        <v>97.5</v>
      </c>
      <c r="Q92">
        <v>19.984999999999999</v>
      </c>
      <c r="R92">
        <v>25.177499999999998</v>
      </c>
      <c r="S92">
        <v>26.390910000000002</v>
      </c>
      <c r="T92">
        <v>0</v>
      </c>
      <c r="U92">
        <v>348.97500000000002</v>
      </c>
      <c r="V92">
        <v>19.46</v>
      </c>
      <c r="W92">
        <v>42.793500000000002</v>
      </c>
      <c r="X92">
        <v>147.515625</v>
      </c>
      <c r="Y92">
        <v>0</v>
      </c>
      <c r="Z92">
        <v>0</v>
      </c>
      <c r="AA92">
        <v>8.4529999999999994</v>
      </c>
      <c r="AB92">
        <v>13.17004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39.622799999999998</v>
      </c>
      <c r="AH92">
        <v>39.774000000000001</v>
      </c>
      <c r="AI92">
        <v>0</v>
      </c>
      <c r="AJ92">
        <v>0</v>
      </c>
      <c r="AK92">
        <v>25.887599999999999</v>
      </c>
      <c r="AL92">
        <v>25.564</v>
      </c>
      <c r="AM92">
        <v>0</v>
      </c>
      <c r="AN92">
        <v>0.78432999999999997</v>
      </c>
      <c r="AO92">
        <v>17.64</v>
      </c>
      <c r="AP92">
        <v>10.247999999999999</v>
      </c>
      <c r="AQ92">
        <v>31.122</v>
      </c>
      <c r="AR92">
        <v>17.664000000000001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2956.4871979999998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56.991999999999997</v>
      </c>
      <c r="K93">
        <v>683.13656200000003</v>
      </c>
      <c r="L93">
        <v>653.15250000000003</v>
      </c>
      <c r="M93">
        <v>92</v>
      </c>
      <c r="N93">
        <v>58.59</v>
      </c>
      <c r="O93">
        <v>123.66562500000001</v>
      </c>
      <c r="P93">
        <v>97.5</v>
      </c>
      <c r="Q93">
        <v>19.984999999999999</v>
      </c>
      <c r="R93">
        <v>25.177499999999998</v>
      </c>
      <c r="S93">
        <v>26.390910000000002</v>
      </c>
      <c r="T93">
        <v>0</v>
      </c>
      <c r="U93">
        <v>348.97500000000002</v>
      </c>
      <c r="V93">
        <v>19.46</v>
      </c>
      <c r="W93">
        <v>44.0075</v>
      </c>
      <c r="X93">
        <v>147.515625</v>
      </c>
      <c r="Y93">
        <v>0</v>
      </c>
      <c r="Z93">
        <v>0</v>
      </c>
      <c r="AA93">
        <v>8.4529999999999994</v>
      </c>
      <c r="AB93">
        <v>13.17004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39.622799999999998</v>
      </c>
      <c r="AH93">
        <v>39.774000000000001</v>
      </c>
      <c r="AI93">
        <v>0</v>
      </c>
      <c r="AJ93">
        <v>0</v>
      </c>
      <c r="AK93">
        <v>25.887599999999999</v>
      </c>
      <c r="AL93">
        <v>25.564</v>
      </c>
      <c r="AM93">
        <v>0</v>
      </c>
      <c r="AN93">
        <v>0.78432999999999997</v>
      </c>
      <c r="AO93">
        <v>17.64</v>
      </c>
      <c r="AP93">
        <v>10.247999999999999</v>
      </c>
      <c r="AQ93">
        <v>15.12</v>
      </c>
      <c r="AR93">
        <v>17.664000000000001</v>
      </c>
      <c r="AS93">
        <v>10.089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2942.3717979999997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56.991999999999997</v>
      </c>
      <c r="K94">
        <v>683.13656200000003</v>
      </c>
      <c r="L94">
        <v>653.15250000000003</v>
      </c>
      <c r="M94">
        <v>92</v>
      </c>
      <c r="N94">
        <v>58.59</v>
      </c>
      <c r="O94">
        <v>123.66562500000001</v>
      </c>
      <c r="P94">
        <v>97.5</v>
      </c>
      <c r="Q94">
        <v>19.984999999999999</v>
      </c>
      <c r="R94">
        <v>25.177499999999998</v>
      </c>
      <c r="S94">
        <v>26.390910000000002</v>
      </c>
      <c r="T94">
        <v>0</v>
      </c>
      <c r="U94">
        <v>348.97500000000002</v>
      </c>
      <c r="V94">
        <v>19.46</v>
      </c>
      <c r="W94">
        <v>44.0075</v>
      </c>
      <c r="X94">
        <v>147.515625</v>
      </c>
      <c r="Y94">
        <v>0</v>
      </c>
      <c r="Z94">
        <v>0</v>
      </c>
      <c r="AA94">
        <v>7.11</v>
      </c>
      <c r="AB94">
        <v>13.17004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39.622799999999998</v>
      </c>
      <c r="AH94">
        <v>39.774000000000001</v>
      </c>
      <c r="AI94">
        <v>0</v>
      </c>
      <c r="AJ94">
        <v>0</v>
      </c>
      <c r="AK94">
        <v>25.887599999999999</v>
      </c>
      <c r="AL94">
        <v>25.564</v>
      </c>
      <c r="AM94">
        <v>0</v>
      </c>
      <c r="AN94">
        <v>0.78432999999999997</v>
      </c>
      <c r="AO94">
        <v>17.64</v>
      </c>
      <c r="AP94">
        <v>10.247999999999999</v>
      </c>
      <c r="AQ94">
        <v>15.12</v>
      </c>
      <c r="AR94">
        <v>17.664000000000001</v>
      </c>
      <c r="AS94">
        <v>10.089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2941.0287979999998</v>
      </c>
    </row>
    <row r="95" spans="1:117">
      <c r="A95" t="s">
        <v>137</v>
      </c>
      <c r="B95">
        <v>0</v>
      </c>
      <c r="C95">
        <v>0</v>
      </c>
      <c r="D95">
        <v>33.6</v>
      </c>
      <c r="E95">
        <v>0</v>
      </c>
      <c r="F95">
        <v>0</v>
      </c>
      <c r="G95">
        <v>65.16</v>
      </c>
      <c r="H95">
        <v>0</v>
      </c>
      <c r="I95">
        <v>0</v>
      </c>
      <c r="J95">
        <v>56.991999999999997</v>
      </c>
      <c r="K95">
        <v>683.13656200000003</v>
      </c>
      <c r="L95">
        <v>653.15250000000003</v>
      </c>
      <c r="M95">
        <v>92</v>
      </c>
      <c r="N95">
        <v>58.59</v>
      </c>
      <c r="O95">
        <v>123.66562500000001</v>
      </c>
      <c r="P95">
        <v>97.5</v>
      </c>
      <c r="Q95">
        <v>19.984999999999999</v>
      </c>
      <c r="R95">
        <v>25.177499999999998</v>
      </c>
      <c r="S95">
        <v>26.390910000000002</v>
      </c>
      <c r="T95">
        <v>0</v>
      </c>
      <c r="U95">
        <v>348.97500000000002</v>
      </c>
      <c r="V95">
        <v>19.46</v>
      </c>
      <c r="W95">
        <v>44.0075</v>
      </c>
      <c r="X95">
        <v>147.515625</v>
      </c>
      <c r="Y95">
        <v>0</v>
      </c>
      <c r="Z95">
        <v>0</v>
      </c>
      <c r="AA95">
        <v>0</v>
      </c>
      <c r="AB95">
        <v>13.17004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39.622799999999998</v>
      </c>
      <c r="AH95">
        <v>39.774000000000001</v>
      </c>
      <c r="AI95">
        <v>0</v>
      </c>
      <c r="AJ95">
        <v>0</v>
      </c>
      <c r="AK95">
        <v>25.887599999999999</v>
      </c>
      <c r="AL95">
        <v>25.564</v>
      </c>
      <c r="AM95">
        <v>0</v>
      </c>
      <c r="AN95">
        <v>0.78432999999999997</v>
      </c>
      <c r="AO95">
        <v>16.170000000000002</v>
      </c>
      <c r="AP95">
        <v>10.247999999999999</v>
      </c>
      <c r="AQ95">
        <v>15.12</v>
      </c>
      <c r="AR95">
        <v>13.247999999999999</v>
      </c>
      <c r="AS95">
        <v>10.089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2928.0327979999997</v>
      </c>
    </row>
    <row r="96" spans="1:117">
      <c r="A96" t="s">
        <v>138</v>
      </c>
      <c r="B96">
        <v>0</v>
      </c>
      <c r="C96">
        <v>0</v>
      </c>
      <c r="D96">
        <v>33.6</v>
      </c>
      <c r="E96">
        <v>0</v>
      </c>
      <c r="F96">
        <v>0</v>
      </c>
      <c r="G96">
        <v>65.16</v>
      </c>
      <c r="H96">
        <v>0</v>
      </c>
      <c r="I96">
        <v>0</v>
      </c>
      <c r="J96">
        <v>56.991999999999997</v>
      </c>
      <c r="K96">
        <v>683.13656200000003</v>
      </c>
      <c r="L96">
        <v>653.15250000000003</v>
      </c>
      <c r="M96">
        <v>92</v>
      </c>
      <c r="N96">
        <v>58.59</v>
      </c>
      <c r="O96">
        <v>123.66562500000001</v>
      </c>
      <c r="P96">
        <v>97.5</v>
      </c>
      <c r="Q96">
        <v>19.984999999999999</v>
      </c>
      <c r="R96">
        <v>25.177499999999998</v>
      </c>
      <c r="S96">
        <v>26.390910000000002</v>
      </c>
      <c r="T96">
        <v>0</v>
      </c>
      <c r="U96">
        <v>348.97500000000002</v>
      </c>
      <c r="V96">
        <v>19.46</v>
      </c>
      <c r="W96">
        <v>44.0075</v>
      </c>
      <c r="X96">
        <v>147.515625</v>
      </c>
      <c r="Y96">
        <v>0</v>
      </c>
      <c r="Z96">
        <v>0</v>
      </c>
      <c r="AA96">
        <v>0</v>
      </c>
      <c r="AB96">
        <v>13.17004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39.622799999999998</v>
      </c>
      <c r="AH96">
        <v>39.774000000000001</v>
      </c>
      <c r="AI96">
        <v>0</v>
      </c>
      <c r="AJ96">
        <v>0</v>
      </c>
      <c r="AK96">
        <v>25.887599999999999</v>
      </c>
      <c r="AL96">
        <v>25.564</v>
      </c>
      <c r="AM96">
        <v>0</v>
      </c>
      <c r="AN96">
        <v>0.78432999999999997</v>
      </c>
      <c r="AO96">
        <v>16.170000000000002</v>
      </c>
      <c r="AP96">
        <v>10.247999999999999</v>
      </c>
      <c r="AQ96">
        <v>0</v>
      </c>
      <c r="AR96">
        <v>13.247999999999999</v>
      </c>
      <c r="AS96">
        <v>10.089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2912.9127979999998</v>
      </c>
    </row>
    <row r="97" spans="1:117">
      <c r="A97" t="s">
        <v>139</v>
      </c>
      <c r="B97">
        <v>0</v>
      </c>
      <c r="C97">
        <v>0</v>
      </c>
      <c r="D97">
        <v>33.6</v>
      </c>
      <c r="E97">
        <v>0</v>
      </c>
      <c r="F97">
        <v>0</v>
      </c>
      <c r="G97">
        <v>65.16</v>
      </c>
      <c r="H97">
        <v>0</v>
      </c>
      <c r="I97">
        <v>0</v>
      </c>
      <c r="J97">
        <v>56.991999999999997</v>
      </c>
      <c r="K97">
        <v>683.13656200000003</v>
      </c>
      <c r="L97">
        <v>653.15250000000003</v>
      </c>
      <c r="M97">
        <v>92</v>
      </c>
      <c r="N97">
        <v>58.59</v>
      </c>
      <c r="O97">
        <v>123.66562500000001</v>
      </c>
      <c r="P97">
        <v>97.5</v>
      </c>
      <c r="Q97">
        <v>19.984999999999999</v>
      </c>
      <c r="R97">
        <v>25.177499999999998</v>
      </c>
      <c r="S97">
        <v>26.390910000000002</v>
      </c>
      <c r="T97">
        <v>0</v>
      </c>
      <c r="U97">
        <v>348.97500000000002</v>
      </c>
      <c r="V97">
        <v>19.46</v>
      </c>
      <c r="W97">
        <v>44.0075</v>
      </c>
      <c r="X97">
        <v>147.515625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39.622799999999998</v>
      </c>
      <c r="AH97">
        <v>39.774000000000001</v>
      </c>
      <c r="AI97">
        <v>0</v>
      </c>
      <c r="AJ97">
        <v>0</v>
      </c>
      <c r="AK97">
        <v>25.887599999999999</v>
      </c>
      <c r="AL97">
        <v>25.564</v>
      </c>
      <c r="AM97">
        <v>0</v>
      </c>
      <c r="AN97">
        <v>0.78432999999999997</v>
      </c>
      <c r="AO97">
        <v>16.170000000000002</v>
      </c>
      <c r="AP97">
        <v>10.247999999999999</v>
      </c>
      <c r="AQ97">
        <v>0</v>
      </c>
      <c r="AR97">
        <v>13.247999999999999</v>
      </c>
      <c r="AS97">
        <v>10.089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2912.9127979999998</v>
      </c>
    </row>
    <row r="98" spans="1:117">
      <c r="A98" t="s">
        <v>140</v>
      </c>
      <c r="B98">
        <v>0</v>
      </c>
      <c r="C98">
        <v>0</v>
      </c>
      <c r="D98">
        <v>33.6</v>
      </c>
      <c r="E98">
        <v>0</v>
      </c>
      <c r="F98">
        <v>0</v>
      </c>
      <c r="G98">
        <v>65.16</v>
      </c>
      <c r="H98">
        <v>0</v>
      </c>
      <c r="I98">
        <v>0</v>
      </c>
      <c r="J98">
        <v>56.991999999999997</v>
      </c>
      <c r="K98">
        <v>683.12912700000004</v>
      </c>
      <c r="L98">
        <v>653.15250000000003</v>
      </c>
      <c r="M98">
        <v>92</v>
      </c>
      <c r="N98">
        <v>58.59</v>
      </c>
      <c r="O98">
        <v>123.66562500000001</v>
      </c>
      <c r="P98">
        <v>97.5</v>
      </c>
      <c r="Q98">
        <v>19.984999999999999</v>
      </c>
      <c r="R98">
        <v>25.177499999999998</v>
      </c>
      <c r="S98">
        <v>26.390910000000002</v>
      </c>
      <c r="T98">
        <v>0</v>
      </c>
      <c r="U98">
        <v>348.97500000000002</v>
      </c>
      <c r="V98">
        <v>19.46</v>
      </c>
      <c r="W98">
        <v>44.0075</v>
      </c>
      <c r="X98">
        <v>147.515625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39.622799999999998</v>
      </c>
      <c r="AH98">
        <v>39.774000000000001</v>
      </c>
      <c r="AI98">
        <v>0</v>
      </c>
      <c r="AJ98">
        <v>0</v>
      </c>
      <c r="AK98">
        <v>25.887599999999999</v>
      </c>
      <c r="AL98">
        <v>25.564</v>
      </c>
      <c r="AM98">
        <v>0</v>
      </c>
      <c r="AN98">
        <v>0.78432999999999997</v>
      </c>
      <c r="AO98">
        <v>16.170000000000002</v>
      </c>
      <c r="AP98">
        <v>10.247999999999999</v>
      </c>
      <c r="AQ98">
        <v>0</v>
      </c>
      <c r="AR98">
        <v>13.247999999999999</v>
      </c>
      <c r="AS98">
        <v>10.089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2912.9053629999999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0.80639999999999856</v>
      </c>
      <c r="E99">
        <f t="shared" si="2"/>
        <v>0</v>
      </c>
      <c r="F99">
        <f t="shared" si="2"/>
        <v>0</v>
      </c>
      <c r="G99">
        <f t="shared" si="2"/>
        <v>1.5242009999999993</v>
      </c>
      <c r="H99">
        <f t="shared" si="2"/>
        <v>0</v>
      </c>
      <c r="I99">
        <f t="shared" si="2"/>
        <v>0</v>
      </c>
      <c r="J99">
        <f t="shared" si="2"/>
        <v>1.3678080000000026</v>
      </c>
      <c r="K99">
        <f t="shared" si="2"/>
        <v>16.395275629249994</v>
      </c>
      <c r="L99">
        <f t="shared" si="2"/>
        <v>15.675659999999962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2.4215624999999998</v>
      </c>
      <c r="Q99">
        <f t="shared" si="2"/>
        <v>0.47963999999999901</v>
      </c>
      <c r="R99">
        <f t="shared" si="2"/>
        <v>0.60425999999999935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0.47626091250000063</v>
      </c>
      <c r="W99">
        <f t="shared" si="2"/>
        <v>1.0546625000000014</v>
      </c>
      <c r="X99">
        <f t="shared" si="2"/>
        <v>3.540375</v>
      </c>
      <c r="Y99">
        <f t="shared" si="2"/>
        <v>0</v>
      </c>
      <c r="Z99">
        <f t="shared" si="2"/>
        <v>9.5141200000000065E-2</v>
      </c>
      <c r="AA99">
        <f t="shared" si="2"/>
        <v>0.21326523999999999</v>
      </c>
      <c r="AB99">
        <f t="shared" si="2"/>
        <v>0.38239104499999982</v>
      </c>
      <c r="AC99">
        <f t="shared" si="2"/>
        <v>0.15975025800000001</v>
      </c>
      <c r="AD99">
        <f t="shared" si="2"/>
        <v>0.30626064000000014</v>
      </c>
      <c r="AE99">
        <f t="shared" si="2"/>
        <v>1.0793648060000003</v>
      </c>
      <c r="AF99">
        <f t="shared" si="2"/>
        <v>0.20479220000000026</v>
      </c>
      <c r="AG99">
        <f t="shared" si="2"/>
        <v>0.95094720000000166</v>
      </c>
      <c r="AH99">
        <f t="shared" si="2"/>
        <v>1.3696461</v>
      </c>
      <c r="AI99">
        <f t="shared" si="2"/>
        <v>0.11232442800000003</v>
      </c>
      <c r="AJ99">
        <f t="shared" si="2"/>
        <v>0</v>
      </c>
      <c r="AK99">
        <f t="shared" si="2"/>
        <v>0.62130240000000037</v>
      </c>
      <c r="AL99">
        <f t="shared" si="2"/>
        <v>0.86996615999999916</v>
      </c>
      <c r="AM99">
        <f t="shared" si="2"/>
        <v>5.3284008999999993E-2</v>
      </c>
      <c r="AN99">
        <f t="shared" si="2"/>
        <v>1.7561339999999995E-2</v>
      </c>
      <c r="AO99">
        <f t="shared" si="2"/>
        <v>0.4307100000000007</v>
      </c>
      <c r="AP99">
        <f t="shared" si="2"/>
        <v>0.26082441000000028</v>
      </c>
      <c r="AQ99">
        <f t="shared" si="2"/>
        <v>0.38555999999999985</v>
      </c>
      <c r="AR99">
        <f t="shared" si="2"/>
        <v>0.349416</v>
      </c>
      <c r="AS99">
        <f t="shared" si="2"/>
        <v>0.27460509199999961</v>
      </c>
      <c r="AT99">
        <f t="shared" si="2"/>
        <v>0.412537125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71.861552034749991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2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27.825600000000001</v>
      </c>
      <c r="E3">
        <v>0</v>
      </c>
      <c r="F3">
        <v>0</v>
      </c>
      <c r="G3">
        <v>58.639400000000002</v>
      </c>
      <c r="H3">
        <v>0</v>
      </c>
      <c r="I3">
        <v>0</v>
      </c>
      <c r="J3">
        <v>56.991999999999997</v>
      </c>
      <c r="K3">
        <v>683.13656200000003</v>
      </c>
      <c r="L3">
        <v>653.15009999999995</v>
      </c>
      <c r="M3">
        <v>92</v>
      </c>
      <c r="N3">
        <v>58.59</v>
      </c>
      <c r="O3">
        <v>123.66562500000001</v>
      </c>
      <c r="P3">
        <v>103.120493</v>
      </c>
      <c r="Q3">
        <v>19.984999999999999</v>
      </c>
      <c r="R3">
        <v>25.177499999999998</v>
      </c>
      <c r="S3">
        <v>26.3901</v>
      </c>
      <c r="T3">
        <v>0</v>
      </c>
      <c r="U3">
        <v>348.97500000000002</v>
      </c>
      <c r="V3">
        <v>18.274553000000001</v>
      </c>
      <c r="W3">
        <v>44.309964999999998</v>
      </c>
      <c r="X3">
        <v>147.26089999999999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9.1149000000000004</v>
      </c>
      <c r="AE3">
        <v>49.436556000000003</v>
      </c>
      <c r="AF3">
        <v>0</v>
      </c>
      <c r="AG3">
        <v>39.622799999999998</v>
      </c>
      <c r="AH3">
        <v>39.774000000000001</v>
      </c>
      <c r="AI3">
        <v>0</v>
      </c>
      <c r="AJ3">
        <v>0</v>
      </c>
      <c r="AK3">
        <v>25.887599999999999</v>
      </c>
      <c r="AL3">
        <v>79.376220000000004</v>
      </c>
      <c r="AM3">
        <v>0</v>
      </c>
      <c r="AN3">
        <v>0.78432999999999997</v>
      </c>
      <c r="AO3">
        <v>18.815999999999999</v>
      </c>
      <c r="AP3">
        <v>11.529</v>
      </c>
      <c r="AQ3">
        <v>0</v>
      </c>
      <c r="AR3">
        <v>37.536000000000001</v>
      </c>
      <c r="AS3">
        <v>10.7616</v>
      </c>
      <c r="AT3">
        <v>19.276983999999999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2894.4087880000002</v>
      </c>
    </row>
    <row r="4" spans="1:117">
      <c r="A4" t="s">
        <v>46</v>
      </c>
      <c r="B4">
        <v>0</v>
      </c>
      <c r="C4">
        <v>0</v>
      </c>
      <c r="D4">
        <v>27.825600000000001</v>
      </c>
      <c r="E4">
        <v>0</v>
      </c>
      <c r="F4">
        <v>0</v>
      </c>
      <c r="G4">
        <v>58.639400000000002</v>
      </c>
      <c r="H4">
        <v>0</v>
      </c>
      <c r="I4">
        <v>0</v>
      </c>
      <c r="J4">
        <v>56.991999999999997</v>
      </c>
      <c r="K4">
        <v>683.13656200000003</v>
      </c>
      <c r="L4">
        <v>653.15009999999995</v>
      </c>
      <c r="M4">
        <v>92</v>
      </c>
      <c r="N4">
        <v>58.59</v>
      </c>
      <c r="O4">
        <v>123.66562500000001</v>
      </c>
      <c r="P4">
        <v>103.125</v>
      </c>
      <c r="Q4">
        <v>19.984999999999999</v>
      </c>
      <c r="R4">
        <v>25.177499999999998</v>
      </c>
      <c r="S4">
        <v>26.3901</v>
      </c>
      <c r="T4">
        <v>0</v>
      </c>
      <c r="U4">
        <v>348.97500000000002</v>
      </c>
      <c r="V4">
        <v>20.470375000000001</v>
      </c>
      <c r="W4">
        <v>44.31</v>
      </c>
      <c r="X4">
        <v>147.26089999999999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9.1149000000000004</v>
      </c>
      <c r="AE4">
        <v>49.436556000000003</v>
      </c>
      <c r="AF4">
        <v>0</v>
      </c>
      <c r="AG4">
        <v>39.622799999999998</v>
      </c>
      <c r="AH4">
        <v>39.774000000000001</v>
      </c>
      <c r="AI4">
        <v>0</v>
      </c>
      <c r="AJ4">
        <v>0</v>
      </c>
      <c r="AK4">
        <v>25.887599999999999</v>
      </c>
      <c r="AL4">
        <v>79.376220000000004</v>
      </c>
      <c r="AM4">
        <v>0</v>
      </c>
      <c r="AN4">
        <v>0.78432999999999997</v>
      </c>
      <c r="AO4">
        <v>18.815999999999999</v>
      </c>
      <c r="AP4">
        <v>11.529</v>
      </c>
      <c r="AQ4">
        <v>0</v>
      </c>
      <c r="AR4">
        <v>37.536000000000001</v>
      </c>
      <c r="AS4">
        <v>31.897382</v>
      </c>
      <c r="AT4">
        <v>16.802892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2912.2708419999999</v>
      </c>
    </row>
    <row r="5" spans="1:117">
      <c r="A5" t="s">
        <v>47</v>
      </c>
      <c r="B5">
        <v>0</v>
      </c>
      <c r="C5">
        <v>0</v>
      </c>
      <c r="D5">
        <v>27.825600000000001</v>
      </c>
      <c r="E5">
        <v>0</v>
      </c>
      <c r="F5">
        <v>0</v>
      </c>
      <c r="G5">
        <v>58.639400000000002</v>
      </c>
      <c r="H5">
        <v>0</v>
      </c>
      <c r="I5">
        <v>0</v>
      </c>
      <c r="J5">
        <v>56.991999999999997</v>
      </c>
      <c r="K5">
        <v>683.13656200000003</v>
      </c>
      <c r="L5">
        <v>653.15009999999995</v>
      </c>
      <c r="M5">
        <v>92</v>
      </c>
      <c r="N5">
        <v>58.59</v>
      </c>
      <c r="O5">
        <v>123.66562500000001</v>
      </c>
      <c r="P5">
        <v>103.125</v>
      </c>
      <c r="Q5">
        <v>19.984999999999999</v>
      </c>
      <c r="R5">
        <v>25.177499999999998</v>
      </c>
      <c r="S5">
        <v>26.3901</v>
      </c>
      <c r="T5">
        <v>0</v>
      </c>
      <c r="U5">
        <v>348.97500000000002</v>
      </c>
      <c r="V5">
        <v>20.731850000000001</v>
      </c>
      <c r="W5">
        <v>44.31</v>
      </c>
      <c r="X5">
        <v>147.26089999999999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9.1149000000000004</v>
      </c>
      <c r="AE5">
        <v>49.436556000000003</v>
      </c>
      <c r="AF5">
        <v>0</v>
      </c>
      <c r="AG5">
        <v>39.622799999999998</v>
      </c>
      <c r="AH5">
        <v>39.774000000000001</v>
      </c>
      <c r="AI5">
        <v>0</v>
      </c>
      <c r="AJ5">
        <v>0</v>
      </c>
      <c r="AK5">
        <v>25.887599999999999</v>
      </c>
      <c r="AL5">
        <v>79.376220000000004</v>
      </c>
      <c r="AM5">
        <v>0</v>
      </c>
      <c r="AN5">
        <v>0.78432999999999997</v>
      </c>
      <c r="AO5">
        <v>18.815999999999999</v>
      </c>
      <c r="AP5">
        <v>10.888500000000001</v>
      </c>
      <c r="AQ5">
        <v>0</v>
      </c>
      <c r="AR5">
        <v>8.8320000000000007</v>
      </c>
      <c r="AS5">
        <v>31.897382</v>
      </c>
      <c r="AT5">
        <v>16.722214999999998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2881.1071399999996</v>
      </c>
    </row>
    <row r="6" spans="1:117">
      <c r="A6" t="s">
        <v>48</v>
      </c>
      <c r="B6">
        <v>0</v>
      </c>
      <c r="C6">
        <v>0</v>
      </c>
      <c r="D6">
        <v>27.825600000000001</v>
      </c>
      <c r="E6">
        <v>0</v>
      </c>
      <c r="F6">
        <v>0</v>
      </c>
      <c r="G6">
        <v>58.639400000000002</v>
      </c>
      <c r="H6">
        <v>0</v>
      </c>
      <c r="I6">
        <v>0</v>
      </c>
      <c r="J6">
        <v>56.991999999999997</v>
      </c>
      <c r="K6">
        <v>683.13656200000003</v>
      </c>
      <c r="L6">
        <v>653.15009999999995</v>
      </c>
      <c r="M6">
        <v>92</v>
      </c>
      <c r="N6">
        <v>58.59</v>
      </c>
      <c r="O6">
        <v>123.66562500000001</v>
      </c>
      <c r="P6">
        <v>103.125</v>
      </c>
      <c r="Q6">
        <v>19.984999999999999</v>
      </c>
      <c r="R6">
        <v>25.177499999999998</v>
      </c>
      <c r="S6">
        <v>26.3901</v>
      </c>
      <c r="T6">
        <v>0</v>
      </c>
      <c r="U6">
        <v>348.97500000000002</v>
      </c>
      <c r="V6">
        <v>20.731850000000001</v>
      </c>
      <c r="W6">
        <v>44.31</v>
      </c>
      <c r="X6">
        <v>147.26089999999999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9.1149000000000004</v>
      </c>
      <c r="AE6">
        <v>49.436556000000003</v>
      </c>
      <c r="AF6">
        <v>0</v>
      </c>
      <c r="AG6">
        <v>39.622799999999998</v>
      </c>
      <c r="AH6">
        <v>39.774000000000001</v>
      </c>
      <c r="AI6">
        <v>0</v>
      </c>
      <c r="AJ6">
        <v>0</v>
      </c>
      <c r="AK6">
        <v>25.887599999999999</v>
      </c>
      <c r="AL6">
        <v>79.376220000000004</v>
      </c>
      <c r="AM6">
        <v>0</v>
      </c>
      <c r="AN6">
        <v>0.78432999999999997</v>
      </c>
      <c r="AO6">
        <v>18.815999999999999</v>
      </c>
      <c r="AP6">
        <v>10.888500000000001</v>
      </c>
      <c r="AQ6">
        <v>0</v>
      </c>
      <c r="AR6">
        <v>8.8320000000000007</v>
      </c>
      <c r="AS6">
        <v>31.897382</v>
      </c>
      <c r="AT6">
        <v>14.320045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2876.7049699999998</v>
      </c>
    </row>
    <row r="7" spans="1:117">
      <c r="A7" t="s">
        <v>49</v>
      </c>
      <c r="B7">
        <v>0</v>
      </c>
      <c r="C7">
        <v>0</v>
      </c>
      <c r="D7">
        <v>11.16</v>
      </c>
      <c r="E7">
        <v>0</v>
      </c>
      <c r="F7">
        <v>0</v>
      </c>
      <c r="G7">
        <v>46.448914000000002</v>
      </c>
      <c r="H7">
        <v>0</v>
      </c>
      <c r="I7">
        <v>0</v>
      </c>
      <c r="J7">
        <v>27.992000000000001</v>
      </c>
      <c r="K7">
        <v>683.13656200000003</v>
      </c>
      <c r="L7">
        <v>653.15009999999995</v>
      </c>
      <c r="M7">
        <v>92</v>
      </c>
      <c r="N7">
        <v>58.59</v>
      </c>
      <c r="O7">
        <v>123.66562500000001</v>
      </c>
      <c r="P7">
        <v>103.125</v>
      </c>
      <c r="Q7">
        <v>19.984999999999999</v>
      </c>
      <c r="R7">
        <v>25.177499999999998</v>
      </c>
      <c r="S7">
        <v>26.3901</v>
      </c>
      <c r="T7">
        <v>0</v>
      </c>
      <c r="U7">
        <v>348.97500000000002</v>
      </c>
      <c r="V7">
        <v>20.731850000000001</v>
      </c>
      <c r="W7">
        <v>44.31</v>
      </c>
      <c r="X7">
        <v>147.26089999999999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9.1149000000000004</v>
      </c>
      <c r="AE7">
        <v>49.436556000000003</v>
      </c>
      <c r="AF7">
        <v>0</v>
      </c>
      <c r="AG7">
        <v>39.622799999999998</v>
      </c>
      <c r="AH7">
        <v>39.774000000000001</v>
      </c>
      <c r="AI7">
        <v>0</v>
      </c>
      <c r="AJ7">
        <v>0</v>
      </c>
      <c r="AK7">
        <v>25.887599999999999</v>
      </c>
      <c r="AL7">
        <v>79.376220000000004</v>
      </c>
      <c r="AM7">
        <v>0</v>
      </c>
      <c r="AN7">
        <v>0.78432999999999997</v>
      </c>
      <c r="AO7">
        <v>18.815999999999999</v>
      </c>
      <c r="AP7">
        <v>13.10463</v>
      </c>
      <c r="AQ7">
        <v>0</v>
      </c>
      <c r="AR7">
        <v>8.8320000000000007</v>
      </c>
      <c r="AS7">
        <v>31.897382</v>
      </c>
      <c r="AT7">
        <v>15.807252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2820.5522209999999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6.033175</v>
      </c>
      <c r="H8">
        <v>0</v>
      </c>
      <c r="I8">
        <v>0</v>
      </c>
      <c r="J8">
        <v>6.992</v>
      </c>
      <c r="K8">
        <v>683.13656200000003</v>
      </c>
      <c r="L8">
        <v>653.15009999999995</v>
      </c>
      <c r="M8">
        <v>92</v>
      </c>
      <c r="N8">
        <v>58.59</v>
      </c>
      <c r="O8">
        <v>123.66562500000001</v>
      </c>
      <c r="P8">
        <v>103.125</v>
      </c>
      <c r="Q8">
        <v>19.984999999999999</v>
      </c>
      <c r="R8">
        <v>25.177499999999998</v>
      </c>
      <c r="S8">
        <v>26.3901</v>
      </c>
      <c r="T8">
        <v>0</v>
      </c>
      <c r="U8">
        <v>348.97500000000002</v>
      </c>
      <c r="V8">
        <v>20.731850000000001</v>
      </c>
      <c r="W8">
        <v>44.31</v>
      </c>
      <c r="X8">
        <v>147.26089999999999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9.1149000000000004</v>
      </c>
      <c r="AE8">
        <v>49.436556000000003</v>
      </c>
      <c r="AF8">
        <v>0</v>
      </c>
      <c r="AG8">
        <v>39.622799999999998</v>
      </c>
      <c r="AH8">
        <v>39.774000000000001</v>
      </c>
      <c r="AI8">
        <v>0</v>
      </c>
      <c r="AJ8">
        <v>0</v>
      </c>
      <c r="AK8">
        <v>25.887599999999999</v>
      </c>
      <c r="AL8">
        <v>40.088999999999999</v>
      </c>
      <c r="AM8">
        <v>0</v>
      </c>
      <c r="AN8">
        <v>0.78432999999999997</v>
      </c>
      <c r="AO8">
        <v>18.815999999999999</v>
      </c>
      <c r="AP8">
        <v>13.10463</v>
      </c>
      <c r="AQ8">
        <v>0</v>
      </c>
      <c r="AR8">
        <v>8.8320000000000007</v>
      </c>
      <c r="AS8">
        <v>10.7616</v>
      </c>
      <c r="AT8">
        <v>16.710124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2686.4563519999997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683.13656200000003</v>
      </c>
      <c r="L9">
        <v>653.15009999999995</v>
      </c>
      <c r="M9">
        <v>92</v>
      </c>
      <c r="N9">
        <v>58.59</v>
      </c>
      <c r="O9">
        <v>123.66562500000001</v>
      </c>
      <c r="P9">
        <v>103.125</v>
      </c>
      <c r="Q9">
        <v>19.984999999999999</v>
      </c>
      <c r="R9">
        <v>25.177499999999998</v>
      </c>
      <c r="S9">
        <v>26.3901</v>
      </c>
      <c r="T9">
        <v>0</v>
      </c>
      <c r="U9">
        <v>348.97500000000002</v>
      </c>
      <c r="V9">
        <v>20.731850000000001</v>
      </c>
      <c r="W9">
        <v>44.31</v>
      </c>
      <c r="X9">
        <v>147.26089999999999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9.1149000000000004</v>
      </c>
      <c r="AE9">
        <v>49.436556000000003</v>
      </c>
      <c r="AF9">
        <v>0</v>
      </c>
      <c r="AG9">
        <v>39.622799999999998</v>
      </c>
      <c r="AH9">
        <v>23.390899999999998</v>
      </c>
      <c r="AI9">
        <v>0</v>
      </c>
      <c r="AJ9">
        <v>0</v>
      </c>
      <c r="AK9">
        <v>25.887599999999999</v>
      </c>
      <c r="AL9">
        <v>40.088999999999999</v>
      </c>
      <c r="AM9">
        <v>0</v>
      </c>
      <c r="AN9">
        <v>0.78432999999999997</v>
      </c>
      <c r="AO9">
        <v>18.815999999999999</v>
      </c>
      <c r="AP9">
        <v>13.10463</v>
      </c>
      <c r="AQ9">
        <v>0</v>
      </c>
      <c r="AR9">
        <v>8.8320000000000007</v>
      </c>
      <c r="AS9">
        <v>10.089</v>
      </c>
      <c r="AT9">
        <v>14.007968999999999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2652.6733219999996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683.13656200000003</v>
      </c>
      <c r="L10">
        <v>653.15009999999995</v>
      </c>
      <c r="M10">
        <v>92</v>
      </c>
      <c r="N10">
        <v>58.59</v>
      </c>
      <c r="O10">
        <v>123.66562500000001</v>
      </c>
      <c r="P10">
        <v>103.125</v>
      </c>
      <c r="Q10">
        <v>19.984999999999999</v>
      </c>
      <c r="R10">
        <v>25.177499999999998</v>
      </c>
      <c r="S10">
        <v>26.3901</v>
      </c>
      <c r="T10">
        <v>0</v>
      </c>
      <c r="U10">
        <v>348.97500000000002</v>
      </c>
      <c r="V10">
        <v>20.731850000000001</v>
      </c>
      <c r="W10">
        <v>44.31</v>
      </c>
      <c r="X10">
        <v>147.26089999999999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9.1149000000000004</v>
      </c>
      <c r="AE10">
        <v>49.436556000000003</v>
      </c>
      <c r="AF10">
        <v>0</v>
      </c>
      <c r="AG10">
        <v>39.622799999999998</v>
      </c>
      <c r="AH10">
        <v>23.390899999999998</v>
      </c>
      <c r="AI10">
        <v>0</v>
      </c>
      <c r="AJ10">
        <v>0</v>
      </c>
      <c r="AK10">
        <v>25.887599999999999</v>
      </c>
      <c r="AL10">
        <v>40.088999999999999</v>
      </c>
      <c r="AM10">
        <v>0</v>
      </c>
      <c r="AN10">
        <v>0.78432999999999997</v>
      </c>
      <c r="AO10">
        <v>18.815999999999999</v>
      </c>
      <c r="AP10">
        <v>13.10463</v>
      </c>
      <c r="AQ10">
        <v>0</v>
      </c>
      <c r="AR10">
        <v>8.8320000000000007</v>
      </c>
      <c r="AS10">
        <v>10.089</v>
      </c>
      <c r="AT10">
        <v>13.36318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2651.0285329999997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683.13656200000003</v>
      </c>
      <c r="L11">
        <v>653.15009999999995</v>
      </c>
      <c r="M11">
        <v>92</v>
      </c>
      <c r="N11">
        <v>58.59</v>
      </c>
      <c r="O11">
        <v>123.66562500000001</v>
      </c>
      <c r="P11">
        <v>103.125</v>
      </c>
      <c r="Q11">
        <v>19.984999999999999</v>
      </c>
      <c r="R11">
        <v>25.177499999999998</v>
      </c>
      <c r="S11">
        <v>26.3901</v>
      </c>
      <c r="T11">
        <v>0</v>
      </c>
      <c r="U11">
        <v>348.97500000000002</v>
      </c>
      <c r="V11">
        <v>20.731850000000001</v>
      </c>
      <c r="W11">
        <v>44.31</v>
      </c>
      <c r="X11">
        <v>147.26089999999999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9.1149000000000004</v>
      </c>
      <c r="AE11">
        <v>49.436556000000003</v>
      </c>
      <c r="AF11">
        <v>0</v>
      </c>
      <c r="AG11">
        <v>39.622799999999998</v>
      </c>
      <c r="AH11">
        <v>23.390899999999998</v>
      </c>
      <c r="AI11">
        <v>0</v>
      </c>
      <c r="AJ11">
        <v>0</v>
      </c>
      <c r="AK11">
        <v>25.887599999999999</v>
      </c>
      <c r="AL11">
        <v>40.088999999999999</v>
      </c>
      <c r="AM11">
        <v>0</v>
      </c>
      <c r="AN11">
        <v>0.78432999999999997</v>
      </c>
      <c r="AO11">
        <v>18.815999999999999</v>
      </c>
      <c r="AP11">
        <v>10.504200000000001</v>
      </c>
      <c r="AQ11">
        <v>0</v>
      </c>
      <c r="AR11">
        <v>8.8320000000000007</v>
      </c>
      <c r="AS11">
        <v>10.089</v>
      </c>
      <c r="AT11">
        <v>13.312208999999999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2646.3771320000001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683.13656200000003</v>
      </c>
      <c r="L12">
        <v>653.15009999999995</v>
      </c>
      <c r="M12">
        <v>92</v>
      </c>
      <c r="N12">
        <v>58.59</v>
      </c>
      <c r="O12">
        <v>123.66562500000001</v>
      </c>
      <c r="P12">
        <v>103.125</v>
      </c>
      <c r="Q12">
        <v>19.984999999999999</v>
      </c>
      <c r="R12">
        <v>25.177499999999998</v>
      </c>
      <c r="S12">
        <v>26.3901</v>
      </c>
      <c r="T12">
        <v>0</v>
      </c>
      <c r="U12">
        <v>348.97500000000002</v>
      </c>
      <c r="V12">
        <v>20.731850000000001</v>
      </c>
      <c r="W12">
        <v>44.31</v>
      </c>
      <c r="X12">
        <v>147.26089999999999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9.1149000000000004</v>
      </c>
      <c r="AE12">
        <v>49.436556000000003</v>
      </c>
      <c r="AF12">
        <v>0</v>
      </c>
      <c r="AG12">
        <v>39.622799999999998</v>
      </c>
      <c r="AH12">
        <v>23.390899999999998</v>
      </c>
      <c r="AI12">
        <v>0</v>
      </c>
      <c r="AJ12">
        <v>0</v>
      </c>
      <c r="AK12">
        <v>25.887599999999999</v>
      </c>
      <c r="AL12">
        <v>40.088999999999999</v>
      </c>
      <c r="AM12">
        <v>0</v>
      </c>
      <c r="AN12">
        <v>0.78432999999999997</v>
      </c>
      <c r="AO12">
        <v>18.815999999999999</v>
      </c>
      <c r="AP12">
        <v>10.504200000000001</v>
      </c>
      <c r="AQ12">
        <v>0</v>
      </c>
      <c r="AR12">
        <v>8.8320000000000007</v>
      </c>
      <c r="AS12">
        <v>10.089</v>
      </c>
      <c r="AT12">
        <v>13.332848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2653.9185709999997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683.13656200000003</v>
      </c>
      <c r="L13">
        <v>653.15009999999995</v>
      </c>
      <c r="M13">
        <v>92</v>
      </c>
      <c r="N13">
        <v>58.59</v>
      </c>
      <c r="O13">
        <v>123.66562500000001</v>
      </c>
      <c r="P13">
        <v>103.125</v>
      </c>
      <c r="Q13">
        <v>19.984999999999999</v>
      </c>
      <c r="R13">
        <v>25.177499999999998</v>
      </c>
      <c r="S13">
        <v>26.3901</v>
      </c>
      <c r="T13">
        <v>0</v>
      </c>
      <c r="U13">
        <v>348.97500000000002</v>
      </c>
      <c r="V13">
        <v>20.731850000000001</v>
      </c>
      <c r="W13">
        <v>44.31</v>
      </c>
      <c r="X13">
        <v>147.26089999999999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9.1149000000000004</v>
      </c>
      <c r="AE13">
        <v>49.436556000000003</v>
      </c>
      <c r="AF13">
        <v>0</v>
      </c>
      <c r="AG13">
        <v>39.622799999999998</v>
      </c>
      <c r="AH13">
        <v>23.390899999999998</v>
      </c>
      <c r="AI13">
        <v>0</v>
      </c>
      <c r="AJ13">
        <v>0</v>
      </c>
      <c r="AK13">
        <v>25.887599999999999</v>
      </c>
      <c r="AL13">
        <v>52.29</v>
      </c>
      <c r="AM13">
        <v>0</v>
      </c>
      <c r="AN13">
        <v>0.78432999999999997</v>
      </c>
      <c r="AO13">
        <v>18.815999999999999</v>
      </c>
      <c r="AP13">
        <v>10.504200000000001</v>
      </c>
      <c r="AQ13">
        <v>0</v>
      </c>
      <c r="AR13">
        <v>8.8320000000000007</v>
      </c>
      <c r="AS13">
        <v>10.089</v>
      </c>
      <c r="AT13">
        <v>17.448098999999999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2670.2348219999999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683.13656200000003</v>
      </c>
      <c r="L14">
        <v>653.15009999999995</v>
      </c>
      <c r="M14">
        <v>92</v>
      </c>
      <c r="N14">
        <v>58.59</v>
      </c>
      <c r="O14">
        <v>123.66562500000001</v>
      </c>
      <c r="P14">
        <v>103.125</v>
      </c>
      <c r="Q14">
        <v>19.984999999999999</v>
      </c>
      <c r="R14">
        <v>25.177499999999998</v>
      </c>
      <c r="S14">
        <v>26.3901</v>
      </c>
      <c r="T14">
        <v>0</v>
      </c>
      <c r="U14">
        <v>348.97500000000002</v>
      </c>
      <c r="V14">
        <v>20.731850000000001</v>
      </c>
      <c r="W14">
        <v>44.31</v>
      </c>
      <c r="X14">
        <v>147.26089999999999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9.1149000000000004</v>
      </c>
      <c r="AE14">
        <v>49.436556000000003</v>
      </c>
      <c r="AF14">
        <v>0</v>
      </c>
      <c r="AG14">
        <v>39.622799999999998</v>
      </c>
      <c r="AH14">
        <v>23.390899999999998</v>
      </c>
      <c r="AI14">
        <v>0</v>
      </c>
      <c r="AJ14">
        <v>0</v>
      </c>
      <c r="AK14">
        <v>25.887599999999999</v>
      </c>
      <c r="AL14">
        <v>52.29</v>
      </c>
      <c r="AM14">
        <v>0</v>
      </c>
      <c r="AN14">
        <v>0.78432999999999997</v>
      </c>
      <c r="AO14">
        <v>18.815999999999999</v>
      </c>
      <c r="AP14">
        <v>10.504200000000001</v>
      </c>
      <c r="AQ14">
        <v>0</v>
      </c>
      <c r="AR14">
        <v>8.8320000000000007</v>
      </c>
      <c r="AS14">
        <v>10.089</v>
      </c>
      <c r="AT14">
        <v>16.786110999999998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2667.5728339999996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683.13656200000003</v>
      </c>
      <c r="L15">
        <v>653.15009999999995</v>
      </c>
      <c r="M15">
        <v>92</v>
      </c>
      <c r="N15">
        <v>58.59</v>
      </c>
      <c r="O15">
        <v>123.66562500000001</v>
      </c>
      <c r="P15">
        <v>103.125</v>
      </c>
      <c r="Q15">
        <v>19.984999999999999</v>
      </c>
      <c r="R15">
        <v>25.177499999999998</v>
      </c>
      <c r="S15">
        <v>26.3901</v>
      </c>
      <c r="T15">
        <v>0</v>
      </c>
      <c r="U15">
        <v>348.97500000000002</v>
      </c>
      <c r="V15">
        <v>20.731850000000001</v>
      </c>
      <c r="W15">
        <v>44.31</v>
      </c>
      <c r="X15">
        <v>147.26089999999999</v>
      </c>
      <c r="Y15">
        <v>0</v>
      </c>
      <c r="Z15">
        <v>6.5208000000000004</v>
      </c>
      <c r="AA15">
        <v>0</v>
      </c>
      <c r="AB15">
        <v>11.997</v>
      </c>
      <c r="AC15">
        <v>0</v>
      </c>
      <c r="AD15">
        <v>9.1149000000000004</v>
      </c>
      <c r="AE15">
        <v>49.436556000000003</v>
      </c>
      <c r="AF15">
        <v>0</v>
      </c>
      <c r="AG15">
        <v>39.622799999999998</v>
      </c>
      <c r="AH15">
        <v>23.390899999999998</v>
      </c>
      <c r="AI15">
        <v>0</v>
      </c>
      <c r="AJ15">
        <v>0</v>
      </c>
      <c r="AK15">
        <v>25.887599999999999</v>
      </c>
      <c r="AL15">
        <v>52.29</v>
      </c>
      <c r="AM15">
        <v>0</v>
      </c>
      <c r="AN15">
        <v>0.78432999999999997</v>
      </c>
      <c r="AO15">
        <v>18.815999999999999</v>
      </c>
      <c r="AP15">
        <v>10.504200000000001</v>
      </c>
      <c r="AQ15">
        <v>0</v>
      </c>
      <c r="AR15">
        <v>37.536000000000001</v>
      </c>
      <c r="AS15">
        <v>10.089</v>
      </c>
      <c r="AT15">
        <v>18.096954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2710.5846769999998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683.13656200000003</v>
      </c>
      <c r="L16">
        <v>653.15009999999995</v>
      </c>
      <c r="M16">
        <v>92</v>
      </c>
      <c r="N16">
        <v>58.59</v>
      </c>
      <c r="O16">
        <v>123.66562500000001</v>
      </c>
      <c r="P16">
        <v>103.125</v>
      </c>
      <c r="Q16">
        <v>19.984999999999999</v>
      </c>
      <c r="R16">
        <v>25.177499999999998</v>
      </c>
      <c r="S16">
        <v>26.3901</v>
      </c>
      <c r="T16">
        <v>0</v>
      </c>
      <c r="U16">
        <v>348.97500000000002</v>
      </c>
      <c r="V16">
        <v>20.731850000000001</v>
      </c>
      <c r="W16">
        <v>44.31</v>
      </c>
      <c r="X16">
        <v>147.26089999999999</v>
      </c>
      <c r="Y16">
        <v>0</v>
      </c>
      <c r="Z16">
        <v>6.5208000000000004</v>
      </c>
      <c r="AA16">
        <v>0</v>
      </c>
      <c r="AB16">
        <v>11.997</v>
      </c>
      <c r="AC16">
        <v>0</v>
      </c>
      <c r="AD16">
        <v>9.1149000000000004</v>
      </c>
      <c r="AE16">
        <v>49.436556000000003</v>
      </c>
      <c r="AF16">
        <v>0</v>
      </c>
      <c r="AG16">
        <v>39.622799999999998</v>
      </c>
      <c r="AH16">
        <v>23.390899999999998</v>
      </c>
      <c r="AI16">
        <v>0</v>
      </c>
      <c r="AJ16">
        <v>0</v>
      </c>
      <c r="AK16">
        <v>25.887599999999999</v>
      </c>
      <c r="AL16">
        <v>52.29</v>
      </c>
      <c r="AM16">
        <v>0</v>
      </c>
      <c r="AN16">
        <v>0.78432999999999997</v>
      </c>
      <c r="AO16">
        <v>18.815999999999999</v>
      </c>
      <c r="AP16">
        <v>10.504200000000001</v>
      </c>
      <c r="AQ16">
        <v>0</v>
      </c>
      <c r="AR16">
        <v>37.536000000000001</v>
      </c>
      <c r="AS16">
        <v>10.089</v>
      </c>
      <c r="AT16">
        <v>19.760211000000002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2710.2479339999995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683.13656200000003</v>
      </c>
      <c r="L17">
        <v>653.15009999999995</v>
      </c>
      <c r="M17">
        <v>92</v>
      </c>
      <c r="N17">
        <v>58.59</v>
      </c>
      <c r="O17">
        <v>123.66562500000001</v>
      </c>
      <c r="P17">
        <v>103.125</v>
      </c>
      <c r="Q17">
        <v>19.984999999999999</v>
      </c>
      <c r="R17">
        <v>25.177499999999998</v>
      </c>
      <c r="S17">
        <v>26.3901</v>
      </c>
      <c r="T17">
        <v>0</v>
      </c>
      <c r="U17">
        <v>348.97500000000002</v>
      </c>
      <c r="V17">
        <v>20.731850000000001</v>
      </c>
      <c r="W17">
        <v>44.31</v>
      </c>
      <c r="X17">
        <v>147.26089999999999</v>
      </c>
      <c r="Y17">
        <v>0</v>
      </c>
      <c r="Z17">
        <v>6.5208000000000004</v>
      </c>
      <c r="AA17">
        <v>0</v>
      </c>
      <c r="AB17">
        <v>26.260100000000001</v>
      </c>
      <c r="AC17">
        <v>0</v>
      </c>
      <c r="AD17">
        <v>9.1149000000000004</v>
      </c>
      <c r="AE17">
        <v>49.436556000000003</v>
      </c>
      <c r="AF17">
        <v>8.8740000000000006</v>
      </c>
      <c r="AG17">
        <v>39.622799999999998</v>
      </c>
      <c r="AH17">
        <v>23.390899999999998</v>
      </c>
      <c r="AI17">
        <v>0</v>
      </c>
      <c r="AJ17">
        <v>0</v>
      </c>
      <c r="AK17">
        <v>25.887599999999999</v>
      </c>
      <c r="AL17">
        <v>52.29</v>
      </c>
      <c r="AM17">
        <v>0</v>
      </c>
      <c r="AN17">
        <v>0.78432999999999997</v>
      </c>
      <c r="AO17">
        <v>17.64</v>
      </c>
      <c r="AP17">
        <v>10.504200000000001</v>
      </c>
      <c r="AQ17">
        <v>0</v>
      </c>
      <c r="AR17">
        <v>7.7279999999999998</v>
      </c>
      <c r="AS17">
        <v>10.089</v>
      </c>
      <c r="AT17">
        <v>17.856591000000002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2700.4974139999999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683.13656200000003</v>
      </c>
      <c r="L18">
        <v>653.15009999999995</v>
      </c>
      <c r="M18">
        <v>92</v>
      </c>
      <c r="N18">
        <v>58.59</v>
      </c>
      <c r="O18">
        <v>123.66562500000001</v>
      </c>
      <c r="P18">
        <v>103.125</v>
      </c>
      <c r="Q18">
        <v>19.984999999999999</v>
      </c>
      <c r="R18">
        <v>25.177499999999998</v>
      </c>
      <c r="S18">
        <v>26.3901</v>
      </c>
      <c r="T18">
        <v>0</v>
      </c>
      <c r="U18">
        <v>348.97500000000002</v>
      </c>
      <c r="V18">
        <v>20.731850000000001</v>
      </c>
      <c r="W18">
        <v>44.31</v>
      </c>
      <c r="X18">
        <v>147.26089999999999</v>
      </c>
      <c r="Y18">
        <v>0</v>
      </c>
      <c r="Z18">
        <v>6.5208000000000004</v>
      </c>
      <c r="AA18">
        <v>0</v>
      </c>
      <c r="AB18">
        <v>26.260100000000001</v>
      </c>
      <c r="AC18">
        <v>0</v>
      </c>
      <c r="AD18">
        <v>9.1149000000000004</v>
      </c>
      <c r="AE18">
        <v>49.436556000000003</v>
      </c>
      <c r="AF18">
        <v>8.8740000000000006</v>
      </c>
      <c r="AG18">
        <v>39.622799999999998</v>
      </c>
      <c r="AH18">
        <v>23.390899999999998</v>
      </c>
      <c r="AI18">
        <v>0</v>
      </c>
      <c r="AJ18">
        <v>0</v>
      </c>
      <c r="AK18">
        <v>25.887599999999999</v>
      </c>
      <c r="AL18">
        <v>52.29</v>
      </c>
      <c r="AM18">
        <v>0</v>
      </c>
      <c r="AN18">
        <v>0.78432999999999997</v>
      </c>
      <c r="AO18">
        <v>17.64</v>
      </c>
      <c r="AP18">
        <v>10.504200000000001</v>
      </c>
      <c r="AQ18">
        <v>0</v>
      </c>
      <c r="AR18">
        <v>7.7279999999999998</v>
      </c>
      <c r="AS18">
        <v>10.089</v>
      </c>
      <c r="AT18">
        <v>17.392126000000001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2699.0329489999999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683.13656200000003</v>
      </c>
      <c r="L19">
        <v>653.15009999999995</v>
      </c>
      <c r="M19">
        <v>92</v>
      </c>
      <c r="N19">
        <v>58.59</v>
      </c>
      <c r="O19">
        <v>123.66562500000001</v>
      </c>
      <c r="P19">
        <v>103.125</v>
      </c>
      <c r="Q19">
        <v>19.984999999999999</v>
      </c>
      <c r="R19">
        <v>25.177499999999998</v>
      </c>
      <c r="S19">
        <v>26.3901</v>
      </c>
      <c r="T19">
        <v>0</v>
      </c>
      <c r="U19">
        <v>348.97500000000002</v>
      </c>
      <c r="V19">
        <v>20.731850000000001</v>
      </c>
      <c r="W19">
        <v>44.31</v>
      </c>
      <c r="X19">
        <v>147.26089999999999</v>
      </c>
      <c r="Y19">
        <v>0</v>
      </c>
      <c r="Z19">
        <v>6.5208000000000004</v>
      </c>
      <c r="AA19">
        <v>0</v>
      </c>
      <c r="AB19">
        <v>26.260100000000001</v>
      </c>
      <c r="AC19">
        <v>0</v>
      </c>
      <c r="AD19">
        <v>9.1149000000000004</v>
      </c>
      <c r="AE19">
        <v>49.436556000000003</v>
      </c>
      <c r="AF19">
        <v>8.8740000000000006</v>
      </c>
      <c r="AG19">
        <v>39.622799999999998</v>
      </c>
      <c r="AH19">
        <v>23.390899999999998</v>
      </c>
      <c r="AI19">
        <v>0</v>
      </c>
      <c r="AJ19">
        <v>0</v>
      </c>
      <c r="AK19">
        <v>25.887599999999999</v>
      </c>
      <c r="AL19">
        <v>40.088999999999999</v>
      </c>
      <c r="AM19">
        <v>0</v>
      </c>
      <c r="AN19">
        <v>0.78432999999999997</v>
      </c>
      <c r="AO19">
        <v>17.64</v>
      </c>
      <c r="AP19">
        <v>10.504200000000001</v>
      </c>
      <c r="AQ19">
        <v>0</v>
      </c>
      <c r="AR19">
        <v>7.7279999999999998</v>
      </c>
      <c r="AS19">
        <v>10.089</v>
      </c>
      <c r="AT19">
        <v>17.789881000000001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2687.2297039999999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683.13656200000003</v>
      </c>
      <c r="L20">
        <v>653.15009999999995</v>
      </c>
      <c r="M20">
        <v>92</v>
      </c>
      <c r="N20">
        <v>58.59</v>
      </c>
      <c r="O20">
        <v>123.66562500000001</v>
      </c>
      <c r="P20">
        <v>103.125</v>
      </c>
      <c r="Q20">
        <v>19.984999999999999</v>
      </c>
      <c r="R20">
        <v>25.177499999999998</v>
      </c>
      <c r="S20">
        <v>26.3901</v>
      </c>
      <c r="T20">
        <v>0</v>
      </c>
      <c r="U20">
        <v>348.97500000000002</v>
      </c>
      <c r="V20">
        <v>20.731850000000001</v>
      </c>
      <c r="W20">
        <v>44.31</v>
      </c>
      <c r="X20">
        <v>147.26089999999999</v>
      </c>
      <c r="Y20">
        <v>0</v>
      </c>
      <c r="Z20">
        <v>1.1000000000000001</v>
      </c>
      <c r="AA20">
        <v>0</v>
      </c>
      <c r="AB20">
        <v>26.260100000000001</v>
      </c>
      <c r="AC20">
        <v>9.6778399999999998</v>
      </c>
      <c r="AD20">
        <v>9.1149000000000004</v>
      </c>
      <c r="AE20">
        <v>49.436556000000003</v>
      </c>
      <c r="AF20">
        <v>8.8740000000000006</v>
      </c>
      <c r="AG20">
        <v>39.622799999999998</v>
      </c>
      <c r="AH20">
        <v>23.390899999999998</v>
      </c>
      <c r="AI20">
        <v>0</v>
      </c>
      <c r="AJ20">
        <v>0</v>
      </c>
      <c r="AK20">
        <v>25.887599999999999</v>
      </c>
      <c r="AL20">
        <v>40.088999999999999</v>
      </c>
      <c r="AM20">
        <v>0</v>
      </c>
      <c r="AN20">
        <v>0.78432999999999997</v>
      </c>
      <c r="AO20">
        <v>17.64</v>
      </c>
      <c r="AP20">
        <v>10.504200000000001</v>
      </c>
      <c r="AQ20">
        <v>0</v>
      </c>
      <c r="AR20">
        <v>7.7279999999999998</v>
      </c>
      <c r="AS20">
        <v>10.089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2692.6968119999997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683.13656200000003</v>
      </c>
      <c r="L21">
        <v>653.15009999999995</v>
      </c>
      <c r="M21">
        <v>92</v>
      </c>
      <c r="N21">
        <v>58.59</v>
      </c>
      <c r="O21">
        <v>123.66562500000001</v>
      </c>
      <c r="P21">
        <v>103.125</v>
      </c>
      <c r="Q21">
        <v>19.984999999999999</v>
      </c>
      <c r="R21">
        <v>25.177499999999998</v>
      </c>
      <c r="S21">
        <v>26.3901</v>
      </c>
      <c r="T21">
        <v>0</v>
      </c>
      <c r="U21">
        <v>348.97500000000002</v>
      </c>
      <c r="V21">
        <v>20.731850000000001</v>
      </c>
      <c r="W21">
        <v>44.31</v>
      </c>
      <c r="X21">
        <v>147.26089999999999</v>
      </c>
      <c r="Y21">
        <v>0</v>
      </c>
      <c r="Z21">
        <v>1.1000000000000001</v>
      </c>
      <c r="AA21">
        <v>0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39.622799999999998</v>
      </c>
      <c r="AH21">
        <v>23.390899999999998</v>
      </c>
      <c r="AI21">
        <v>0</v>
      </c>
      <c r="AJ21">
        <v>0</v>
      </c>
      <c r="AK21">
        <v>25.887599999999999</v>
      </c>
      <c r="AL21">
        <v>40.088999999999999</v>
      </c>
      <c r="AM21">
        <v>0</v>
      </c>
      <c r="AN21">
        <v>0.78432999999999997</v>
      </c>
      <c r="AO21">
        <v>17.64</v>
      </c>
      <c r="AP21">
        <v>10.504200000000001</v>
      </c>
      <c r="AQ21">
        <v>0</v>
      </c>
      <c r="AR21">
        <v>7.7279999999999998</v>
      </c>
      <c r="AS21">
        <v>10.089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2702.374652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683.13656200000003</v>
      </c>
      <c r="L22">
        <v>653.15009999999995</v>
      </c>
      <c r="M22">
        <v>92</v>
      </c>
      <c r="N22">
        <v>58.59</v>
      </c>
      <c r="O22">
        <v>123.66562500000001</v>
      </c>
      <c r="P22">
        <v>103.125</v>
      </c>
      <c r="Q22">
        <v>19.984999999999999</v>
      </c>
      <c r="R22">
        <v>25.177499999999998</v>
      </c>
      <c r="S22">
        <v>26.3901</v>
      </c>
      <c r="T22">
        <v>0</v>
      </c>
      <c r="U22">
        <v>348.97500000000002</v>
      </c>
      <c r="V22">
        <v>20.731850000000001</v>
      </c>
      <c r="W22">
        <v>44.31</v>
      </c>
      <c r="X22">
        <v>147.26089999999999</v>
      </c>
      <c r="Y22">
        <v>0</v>
      </c>
      <c r="Z22">
        <v>1.1000000000000001</v>
      </c>
      <c r="AA22">
        <v>0</v>
      </c>
      <c r="AB22">
        <v>39.510120000000001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39.622799999999998</v>
      </c>
      <c r="AH22">
        <v>23.390899999999998</v>
      </c>
      <c r="AI22">
        <v>0</v>
      </c>
      <c r="AJ22">
        <v>0</v>
      </c>
      <c r="AK22">
        <v>25.887599999999999</v>
      </c>
      <c r="AL22">
        <v>40.088999999999999</v>
      </c>
      <c r="AM22">
        <v>0</v>
      </c>
      <c r="AN22">
        <v>0.78432999999999997</v>
      </c>
      <c r="AO22">
        <v>17.64</v>
      </c>
      <c r="AP22">
        <v>10.504200000000001</v>
      </c>
      <c r="AQ22">
        <v>0</v>
      </c>
      <c r="AR22">
        <v>7.7279999999999998</v>
      </c>
      <c r="AS22">
        <v>10.089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2715.6246719999999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683.13656200000003</v>
      </c>
      <c r="L23">
        <v>653.15009999999995</v>
      </c>
      <c r="M23">
        <v>92</v>
      </c>
      <c r="N23">
        <v>58.59</v>
      </c>
      <c r="O23">
        <v>123.66562500000001</v>
      </c>
      <c r="P23">
        <v>103.125</v>
      </c>
      <c r="Q23">
        <v>19.984999999999999</v>
      </c>
      <c r="R23">
        <v>25.177499999999998</v>
      </c>
      <c r="S23">
        <v>26.3901</v>
      </c>
      <c r="T23">
        <v>0</v>
      </c>
      <c r="U23">
        <v>348.97500000000002</v>
      </c>
      <c r="V23">
        <v>20.731850000000001</v>
      </c>
      <c r="W23">
        <v>44.31</v>
      </c>
      <c r="X23">
        <v>147.26089999999999</v>
      </c>
      <c r="Y23">
        <v>0</v>
      </c>
      <c r="Z23">
        <v>1.1000000000000001</v>
      </c>
      <c r="AA23">
        <v>0</v>
      </c>
      <c r="AB23">
        <v>39.510120000000001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39.622799999999998</v>
      </c>
      <c r="AH23">
        <v>23.390899999999998</v>
      </c>
      <c r="AI23">
        <v>0</v>
      </c>
      <c r="AJ23">
        <v>0</v>
      </c>
      <c r="AK23">
        <v>25.887599999999999</v>
      </c>
      <c r="AL23">
        <v>40.088999999999999</v>
      </c>
      <c r="AM23">
        <v>0</v>
      </c>
      <c r="AN23">
        <v>0.78432999999999997</v>
      </c>
      <c r="AO23">
        <v>17.64</v>
      </c>
      <c r="AP23">
        <v>10.504200000000001</v>
      </c>
      <c r="AQ23">
        <v>0</v>
      </c>
      <c r="AR23">
        <v>7.7279999999999998</v>
      </c>
      <c r="AS23">
        <v>10.089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2717.6246719999999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683.13656200000003</v>
      </c>
      <c r="L24">
        <v>653.15009999999995</v>
      </c>
      <c r="M24">
        <v>92</v>
      </c>
      <c r="N24">
        <v>58.59</v>
      </c>
      <c r="O24">
        <v>123.66562500000001</v>
      </c>
      <c r="P24">
        <v>103.125</v>
      </c>
      <c r="Q24">
        <v>19.984999999999999</v>
      </c>
      <c r="R24">
        <v>25.177499999999998</v>
      </c>
      <c r="S24">
        <v>26.3901</v>
      </c>
      <c r="T24">
        <v>0</v>
      </c>
      <c r="U24">
        <v>348.97500000000002</v>
      </c>
      <c r="V24">
        <v>20.731850000000001</v>
      </c>
      <c r="W24">
        <v>44.31</v>
      </c>
      <c r="X24">
        <v>147.26089999999999</v>
      </c>
      <c r="Y24">
        <v>0</v>
      </c>
      <c r="Z24">
        <v>1.1000000000000001</v>
      </c>
      <c r="AA24">
        <v>0</v>
      </c>
      <c r="AB24">
        <v>39.510120000000001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39.622799999999998</v>
      </c>
      <c r="AH24">
        <v>39.774000000000001</v>
      </c>
      <c r="AI24">
        <v>0</v>
      </c>
      <c r="AJ24">
        <v>0</v>
      </c>
      <c r="AK24">
        <v>25.887599999999999</v>
      </c>
      <c r="AL24">
        <v>40.088999999999999</v>
      </c>
      <c r="AM24">
        <v>0</v>
      </c>
      <c r="AN24">
        <v>0.78432999999999997</v>
      </c>
      <c r="AO24">
        <v>17.64</v>
      </c>
      <c r="AP24">
        <v>10.504200000000001</v>
      </c>
      <c r="AQ24">
        <v>15.12</v>
      </c>
      <c r="AR24">
        <v>7.7279999999999998</v>
      </c>
      <c r="AS24">
        <v>10.089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2750.1277719999998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683.13656200000003</v>
      </c>
      <c r="L25">
        <v>653.15009999999995</v>
      </c>
      <c r="M25">
        <v>92</v>
      </c>
      <c r="N25">
        <v>58.59</v>
      </c>
      <c r="O25">
        <v>123.66562500000001</v>
      </c>
      <c r="P25">
        <v>103.125</v>
      </c>
      <c r="Q25">
        <v>19.984999999999999</v>
      </c>
      <c r="R25">
        <v>25.177499999999998</v>
      </c>
      <c r="S25">
        <v>26.3901</v>
      </c>
      <c r="T25">
        <v>0</v>
      </c>
      <c r="U25">
        <v>348.97500000000002</v>
      </c>
      <c r="V25">
        <v>20.731850000000001</v>
      </c>
      <c r="W25">
        <v>44.31</v>
      </c>
      <c r="X25">
        <v>147.26089999999999</v>
      </c>
      <c r="Y25">
        <v>0</v>
      </c>
      <c r="Z25">
        <v>1.1000000000000001</v>
      </c>
      <c r="AA25">
        <v>8.69</v>
      </c>
      <c r="AB25">
        <v>26.3934</v>
      </c>
      <c r="AC25">
        <v>19.35568</v>
      </c>
      <c r="AD25">
        <v>11.492699999999999</v>
      </c>
      <c r="AE25">
        <v>49.436556000000003</v>
      </c>
      <c r="AF25">
        <v>8.8740000000000006</v>
      </c>
      <c r="AG25">
        <v>39.622799999999998</v>
      </c>
      <c r="AH25">
        <v>56.82</v>
      </c>
      <c r="AI25">
        <v>0</v>
      </c>
      <c r="AJ25">
        <v>0</v>
      </c>
      <c r="AK25">
        <v>25.887599999999999</v>
      </c>
      <c r="AL25">
        <v>40.088999999999999</v>
      </c>
      <c r="AM25">
        <v>0</v>
      </c>
      <c r="AN25">
        <v>0.78432999999999997</v>
      </c>
      <c r="AO25">
        <v>17.64</v>
      </c>
      <c r="AP25">
        <v>10.504200000000001</v>
      </c>
      <c r="AQ25">
        <v>31.122</v>
      </c>
      <c r="AR25">
        <v>7.7279999999999998</v>
      </c>
      <c r="AS25">
        <v>10.089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2782.1268519999999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683.13656200000003</v>
      </c>
      <c r="L26">
        <v>653.15009999999995</v>
      </c>
      <c r="M26">
        <v>92</v>
      </c>
      <c r="N26">
        <v>58.59</v>
      </c>
      <c r="O26">
        <v>123.66562500000001</v>
      </c>
      <c r="P26">
        <v>103.125</v>
      </c>
      <c r="Q26">
        <v>19.984999999999999</v>
      </c>
      <c r="R26">
        <v>25.177499999999998</v>
      </c>
      <c r="S26">
        <v>26.3901</v>
      </c>
      <c r="T26">
        <v>0</v>
      </c>
      <c r="U26">
        <v>348.97500000000002</v>
      </c>
      <c r="V26">
        <v>20.731850000000001</v>
      </c>
      <c r="W26">
        <v>44.31</v>
      </c>
      <c r="X26">
        <v>147.26089999999999</v>
      </c>
      <c r="Y26">
        <v>0</v>
      </c>
      <c r="Z26">
        <v>1.1000000000000001</v>
      </c>
      <c r="AA26">
        <v>8.69</v>
      </c>
      <c r="AB26">
        <v>26.3934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39.622799999999998</v>
      </c>
      <c r="AH26">
        <v>80.495000000000005</v>
      </c>
      <c r="AI26">
        <v>0</v>
      </c>
      <c r="AJ26">
        <v>0</v>
      </c>
      <c r="AK26">
        <v>25.887599999999999</v>
      </c>
      <c r="AL26">
        <v>40.088999999999999</v>
      </c>
      <c r="AM26">
        <v>0</v>
      </c>
      <c r="AN26">
        <v>0.78432999999999997</v>
      </c>
      <c r="AO26">
        <v>17.64</v>
      </c>
      <c r="AP26">
        <v>10.504200000000001</v>
      </c>
      <c r="AQ26">
        <v>46.683</v>
      </c>
      <c r="AR26">
        <v>7.7279999999999998</v>
      </c>
      <c r="AS26">
        <v>10.089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2828.099952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683.13656200000003</v>
      </c>
      <c r="L27">
        <v>653.15009999999995</v>
      </c>
      <c r="M27">
        <v>92</v>
      </c>
      <c r="N27">
        <v>58.59</v>
      </c>
      <c r="O27">
        <v>123.66562500000001</v>
      </c>
      <c r="P27">
        <v>103.125</v>
      </c>
      <c r="Q27">
        <v>19.984999999999999</v>
      </c>
      <c r="R27">
        <v>25.177499999999998</v>
      </c>
      <c r="S27">
        <v>26.3901</v>
      </c>
      <c r="T27">
        <v>0</v>
      </c>
      <c r="U27">
        <v>348.97500000000002</v>
      </c>
      <c r="V27">
        <v>20.731850000000001</v>
      </c>
      <c r="W27">
        <v>44.31</v>
      </c>
      <c r="X27">
        <v>147.26089999999999</v>
      </c>
      <c r="Y27">
        <v>0</v>
      </c>
      <c r="Z27">
        <v>3.3</v>
      </c>
      <c r="AA27">
        <v>28.045000000000002</v>
      </c>
      <c r="AB27">
        <v>26.3934</v>
      </c>
      <c r="AC27">
        <v>19.35568</v>
      </c>
      <c r="AD27">
        <v>27.3447</v>
      </c>
      <c r="AE27">
        <v>49.436556000000003</v>
      </c>
      <c r="AF27">
        <v>8.8740000000000006</v>
      </c>
      <c r="AG27">
        <v>39.622799999999998</v>
      </c>
      <c r="AH27">
        <v>104.17</v>
      </c>
      <c r="AI27">
        <v>0</v>
      </c>
      <c r="AJ27">
        <v>0</v>
      </c>
      <c r="AK27">
        <v>25.887599999999999</v>
      </c>
      <c r="AL27">
        <v>40.088999999999999</v>
      </c>
      <c r="AM27">
        <v>5.2786799999999996</v>
      </c>
      <c r="AN27">
        <v>0.78432999999999997</v>
      </c>
      <c r="AO27">
        <v>17.64</v>
      </c>
      <c r="AP27">
        <v>10.504200000000001</v>
      </c>
      <c r="AQ27">
        <v>62.244</v>
      </c>
      <c r="AR27">
        <v>7.7279999999999998</v>
      </c>
      <c r="AS27">
        <v>10.089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2904.2845320000006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683.13656200000003</v>
      </c>
      <c r="L28">
        <v>653.15009999999995</v>
      </c>
      <c r="M28">
        <v>92</v>
      </c>
      <c r="N28">
        <v>58.59</v>
      </c>
      <c r="O28">
        <v>123.66562500000001</v>
      </c>
      <c r="P28">
        <v>103.125</v>
      </c>
      <c r="Q28">
        <v>19.984999999999999</v>
      </c>
      <c r="R28">
        <v>25.177499999999998</v>
      </c>
      <c r="S28">
        <v>26.3901</v>
      </c>
      <c r="T28">
        <v>0</v>
      </c>
      <c r="U28">
        <v>348.97500000000002</v>
      </c>
      <c r="V28">
        <v>20.731850000000001</v>
      </c>
      <c r="W28">
        <v>44.31</v>
      </c>
      <c r="X28">
        <v>147.26089999999999</v>
      </c>
      <c r="Y28">
        <v>0</v>
      </c>
      <c r="Z28">
        <v>19.5624</v>
      </c>
      <c r="AA28">
        <v>42.106999999999999</v>
      </c>
      <c r="AB28">
        <v>39.510120000000001</v>
      </c>
      <c r="AC28">
        <v>29.062808</v>
      </c>
      <c r="AD28">
        <v>36.544144000000003</v>
      </c>
      <c r="AE28">
        <v>49.436556000000003</v>
      </c>
      <c r="AF28">
        <v>9.86</v>
      </c>
      <c r="AG28">
        <v>39.622799999999998</v>
      </c>
      <c r="AH28">
        <v>140.34540000000001</v>
      </c>
      <c r="AI28">
        <v>0</v>
      </c>
      <c r="AJ28">
        <v>0</v>
      </c>
      <c r="AK28">
        <v>25.887599999999999</v>
      </c>
      <c r="AL28">
        <v>40.088999999999999</v>
      </c>
      <c r="AM28">
        <v>15.804048</v>
      </c>
      <c r="AN28">
        <v>0.78432999999999997</v>
      </c>
      <c r="AO28">
        <v>17.64</v>
      </c>
      <c r="AP28">
        <v>10.504200000000001</v>
      </c>
      <c r="AQ28">
        <v>62.244</v>
      </c>
      <c r="AR28">
        <v>7.7279999999999998</v>
      </c>
      <c r="AS28">
        <v>10.089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3016.3189920000004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683.13656200000003</v>
      </c>
      <c r="L29">
        <v>653.15009999999995</v>
      </c>
      <c r="M29">
        <v>92</v>
      </c>
      <c r="N29">
        <v>58.59</v>
      </c>
      <c r="O29">
        <v>123.66562500000001</v>
      </c>
      <c r="P29">
        <v>103.125</v>
      </c>
      <c r="Q29">
        <v>19.984999999999999</v>
      </c>
      <c r="R29">
        <v>25.177499999999998</v>
      </c>
      <c r="S29">
        <v>26.3901</v>
      </c>
      <c r="T29">
        <v>0</v>
      </c>
      <c r="U29">
        <v>348.97500000000002</v>
      </c>
      <c r="V29">
        <v>20.731850000000001</v>
      </c>
      <c r="W29">
        <v>44.31</v>
      </c>
      <c r="X29">
        <v>147.26089999999999</v>
      </c>
      <c r="Y29">
        <v>0</v>
      </c>
      <c r="Z29">
        <v>19.5624</v>
      </c>
      <c r="AA29">
        <v>42.106999999999999</v>
      </c>
      <c r="AB29">
        <v>39.510120000000001</v>
      </c>
      <c r="AC29">
        <v>29.062808</v>
      </c>
      <c r="AD29">
        <v>36.544144000000003</v>
      </c>
      <c r="AE29">
        <v>49.436556000000003</v>
      </c>
      <c r="AF29">
        <v>9.86</v>
      </c>
      <c r="AG29">
        <v>39.622799999999998</v>
      </c>
      <c r="AH29">
        <v>140.34540000000001</v>
      </c>
      <c r="AI29">
        <v>0</v>
      </c>
      <c r="AJ29">
        <v>0</v>
      </c>
      <c r="AK29">
        <v>25.887599999999999</v>
      </c>
      <c r="AL29">
        <v>40.088999999999999</v>
      </c>
      <c r="AM29">
        <v>15.804048</v>
      </c>
      <c r="AN29">
        <v>0.78432999999999997</v>
      </c>
      <c r="AO29">
        <v>17.64</v>
      </c>
      <c r="AP29">
        <v>10.504200000000001</v>
      </c>
      <c r="AQ29">
        <v>62.244</v>
      </c>
      <c r="AR29">
        <v>37.536000000000001</v>
      </c>
      <c r="AS29">
        <v>10.089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3050.1269920000004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683.13656200000003</v>
      </c>
      <c r="L30">
        <v>653.15009999999995</v>
      </c>
      <c r="M30">
        <v>92</v>
      </c>
      <c r="N30">
        <v>58.59</v>
      </c>
      <c r="O30">
        <v>123.66562500000001</v>
      </c>
      <c r="P30">
        <v>103.125</v>
      </c>
      <c r="Q30">
        <v>19.984999999999999</v>
      </c>
      <c r="R30">
        <v>25.177499999999998</v>
      </c>
      <c r="S30">
        <v>26.3901</v>
      </c>
      <c r="T30">
        <v>0</v>
      </c>
      <c r="U30">
        <v>348.97500000000002</v>
      </c>
      <c r="V30">
        <v>20.731850000000001</v>
      </c>
      <c r="W30">
        <v>44.31</v>
      </c>
      <c r="X30">
        <v>147.26089999999999</v>
      </c>
      <c r="Y30">
        <v>0</v>
      </c>
      <c r="Z30">
        <v>19.5624</v>
      </c>
      <c r="AA30">
        <v>42.106999999999999</v>
      </c>
      <c r="AB30">
        <v>39.510120000000001</v>
      </c>
      <c r="AC30">
        <v>29.062808</v>
      </c>
      <c r="AD30">
        <v>36.544144000000003</v>
      </c>
      <c r="AE30">
        <v>49.436556000000003</v>
      </c>
      <c r="AF30">
        <v>9.86</v>
      </c>
      <c r="AG30">
        <v>39.622799999999998</v>
      </c>
      <c r="AH30">
        <v>140.34540000000001</v>
      </c>
      <c r="AI30">
        <v>0</v>
      </c>
      <c r="AJ30">
        <v>0</v>
      </c>
      <c r="AK30">
        <v>25.887599999999999</v>
      </c>
      <c r="AL30">
        <v>40.088999999999999</v>
      </c>
      <c r="AM30">
        <v>15.804048</v>
      </c>
      <c r="AN30">
        <v>0.78432999999999997</v>
      </c>
      <c r="AO30">
        <v>17.64</v>
      </c>
      <c r="AP30">
        <v>10.504200000000001</v>
      </c>
      <c r="AQ30">
        <v>62.244</v>
      </c>
      <c r="AR30">
        <v>37.536000000000001</v>
      </c>
      <c r="AS30">
        <v>10.089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3052.1269920000004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683.13656200000003</v>
      </c>
      <c r="L31">
        <v>653.15009999999995</v>
      </c>
      <c r="M31">
        <v>92</v>
      </c>
      <c r="N31">
        <v>58.59</v>
      </c>
      <c r="O31">
        <v>123.66562500000001</v>
      </c>
      <c r="P31">
        <v>103.125</v>
      </c>
      <c r="Q31">
        <v>19.984999999999999</v>
      </c>
      <c r="R31">
        <v>25.177499999999998</v>
      </c>
      <c r="S31">
        <v>26.3901</v>
      </c>
      <c r="T31">
        <v>0</v>
      </c>
      <c r="U31">
        <v>348.97500000000002</v>
      </c>
      <c r="V31">
        <v>20.731850000000001</v>
      </c>
      <c r="W31">
        <v>44.31</v>
      </c>
      <c r="X31">
        <v>147.26089999999999</v>
      </c>
      <c r="Y31">
        <v>0</v>
      </c>
      <c r="Z31">
        <v>19.5624</v>
      </c>
      <c r="AA31">
        <v>42.106999999999999</v>
      </c>
      <c r="AB31">
        <v>39.510120000000001</v>
      </c>
      <c r="AC31">
        <v>29.062808</v>
      </c>
      <c r="AD31">
        <v>36.544144000000003</v>
      </c>
      <c r="AE31">
        <v>49.436556000000003</v>
      </c>
      <c r="AF31">
        <v>9.86</v>
      </c>
      <c r="AG31">
        <v>39.622799999999998</v>
      </c>
      <c r="AH31">
        <v>140.34540000000001</v>
      </c>
      <c r="AI31">
        <v>0</v>
      </c>
      <c r="AJ31">
        <v>0</v>
      </c>
      <c r="AK31">
        <v>25.887599999999999</v>
      </c>
      <c r="AL31">
        <v>40.088999999999999</v>
      </c>
      <c r="AM31">
        <v>15.804048</v>
      </c>
      <c r="AN31">
        <v>0.78432999999999997</v>
      </c>
      <c r="AO31">
        <v>17.64</v>
      </c>
      <c r="AP31">
        <v>10.504200000000001</v>
      </c>
      <c r="AQ31">
        <v>62.244</v>
      </c>
      <c r="AR31">
        <v>8.8320000000000007</v>
      </c>
      <c r="AS31">
        <v>10.089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3030.4229920000002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683.13656200000003</v>
      </c>
      <c r="L32">
        <v>653.15009999999995</v>
      </c>
      <c r="M32">
        <v>92</v>
      </c>
      <c r="N32">
        <v>58.59</v>
      </c>
      <c r="O32">
        <v>123.66562500000001</v>
      </c>
      <c r="P32">
        <v>103.125</v>
      </c>
      <c r="Q32">
        <v>19.984999999999999</v>
      </c>
      <c r="R32">
        <v>25.177499999999998</v>
      </c>
      <c r="S32">
        <v>26.3901</v>
      </c>
      <c r="T32">
        <v>0</v>
      </c>
      <c r="U32">
        <v>348.97500000000002</v>
      </c>
      <c r="V32">
        <v>20.731850000000001</v>
      </c>
      <c r="W32">
        <v>44.31</v>
      </c>
      <c r="X32">
        <v>147.26089999999999</v>
      </c>
      <c r="Y32">
        <v>0</v>
      </c>
      <c r="Z32">
        <v>6.5208000000000004</v>
      </c>
      <c r="AA32">
        <v>20.54</v>
      </c>
      <c r="AB32">
        <v>39.510120000000001</v>
      </c>
      <c r="AC32">
        <v>29.062808</v>
      </c>
      <c r="AD32">
        <v>27.3447</v>
      </c>
      <c r="AE32">
        <v>49.436556000000003</v>
      </c>
      <c r="AF32">
        <v>8.8740000000000006</v>
      </c>
      <c r="AG32">
        <v>39.622799999999998</v>
      </c>
      <c r="AH32">
        <v>113.64</v>
      </c>
      <c r="AI32">
        <v>0</v>
      </c>
      <c r="AJ32">
        <v>0</v>
      </c>
      <c r="AK32">
        <v>25.887599999999999</v>
      </c>
      <c r="AL32">
        <v>25.564</v>
      </c>
      <c r="AM32">
        <v>5.2786799999999996</v>
      </c>
      <c r="AN32">
        <v>0.78432999999999997</v>
      </c>
      <c r="AO32">
        <v>17.64</v>
      </c>
      <c r="AP32">
        <v>10.504200000000001</v>
      </c>
      <c r="AQ32">
        <v>46.683</v>
      </c>
      <c r="AR32">
        <v>8.8320000000000007</v>
      </c>
      <c r="AS32">
        <v>10.089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2924.3121799999994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683.13656200000003</v>
      </c>
      <c r="L33">
        <v>653.15009999999995</v>
      </c>
      <c r="M33">
        <v>92</v>
      </c>
      <c r="N33">
        <v>58.59</v>
      </c>
      <c r="O33">
        <v>123.66562500000001</v>
      </c>
      <c r="P33">
        <v>103.125</v>
      </c>
      <c r="Q33">
        <v>19.984999999999999</v>
      </c>
      <c r="R33">
        <v>25.177499999999998</v>
      </c>
      <c r="S33">
        <v>26.3901</v>
      </c>
      <c r="T33">
        <v>0</v>
      </c>
      <c r="U33">
        <v>348.97500000000002</v>
      </c>
      <c r="V33">
        <v>19.46</v>
      </c>
      <c r="W33">
        <v>44.31</v>
      </c>
      <c r="X33">
        <v>147.26089999999999</v>
      </c>
      <c r="Y33">
        <v>0</v>
      </c>
      <c r="Z33">
        <v>6.5208000000000004</v>
      </c>
      <c r="AA33">
        <v>8.69</v>
      </c>
      <c r="AB33">
        <v>39.510120000000001</v>
      </c>
      <c r="AC33">
        <v>29.062808</v>
      </c>
      <c r="AD33">
        <v>27.3447</v>
      </c>
      <c r="AE33">
        <v>49.436556000000003</v>
      </c>
      <c r="AF33">
        <v>8.8740000000000006</v>
      </c>
      <c r="AG33">
        <v>39.622799999999998</v>
      </c>
      <c r="AH33">
        <v>85.23</v>
      </c>
      <c r="AI33">
        <v>0</v>
      </c>
      <c r="AJ33">
        <v>0</v>
      </c>
      <c r="AK33">
        <v>25.887599999999999</v>
      </c>
      <c r="AL33">
        <v>25.564</v>
      </c>
      <c r="AM33">
        <v>0</v>
      </c>
      <c r="AN33">
        <v>0.78432999999999997</v>
      </c>
      <c r="AO33">
        <v>17.64</v>
      </c>
      <c r="AP33">
        <v>9.9917999999999996</v>
      </c>
      <c r="AQ33">
        <v>31.122</v>
      </c>
      <c r="AR33">
        <v>8.8320000000000007</v>
      </c>
      <c r="AS33">
        <v>10.089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2869.4282499999995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683.13656200000003</v>
      </c>
      <c r="L34">
        <v>653.15009999999995</v>
      </c>
      <c r="M34">
        <v>92</v>
      </c>
      <c r="N34">
        <v>58.59</v>
      </c>
      <c r="O34">
        <v>123.66562500000001</v>
      </c>
      <c r="P34">
        <v>103.125</v>
      </c>
      <c r="Q34">
        <v>19.984999999999999</v>
      </c>
      <c r="R34">
        <v>25.177499999999998</v>
      </c>
      <c r="S34">
        <v>26.3901</v>
      </c>
      <c r="T34">
        <v>0</v>
      </c>
      <c r="U34">
        <v>348.97500000000002</v>
      </c>
      <c r="V34">
        <v>19.46</v>
      </c>
      <c r="W34">
        <v>44.31</v>
      </c>
      <c r="X34">
        <v>147.26089999999999</v>
      </c>
      <c r="Y34">
        <v>0</v>
      </c>
      <c r="Z34">
        <v>6.5208000000000004</v>
      </c>
      <c r="AA34">
        <v>0</v>
      </c>
      <c r="AB34">
        <v>39.510120000000001</v>
      </c>
      <c r="AC34">
        <v>29.062808</v>
      </c>
      <c r="AD34">
        <v>27.3447</v>
      </c>
      <c r="AE34">
        <v>49.436556000000003</v>
      </c>
      <c r="AF34">
        <v>8.8740000000000006</v>
      </c>
      <c r="AG34">
        <v>39.622799999999998</v>
      </c>
      <c r="AH34">
        <v>66.290000000000006</v>
      </c>
      <c r="AI34">
        <v>0</v>
      </c>
      <c r="AJ34">
        <v>0</v>
      </c>
      <c r="AK34">
        <v>25.887599999999999</v>
      </c>
      <c r="AL34">
        <v>25.564</v>
      </c>
      <c r="AM34">
        <v>0</v>
      </c>
      <c r="AN34">
        <v>0.78432999999999997</v>
      </c>
      <c r="AO34">
        <v>17.64</v>
      </c>
      <c r="AP34">
        <v>9.9917999999999996</v>
      </c>
      <c r="AQ34">
        <v>15.12</v>
      </c>
      <c r="AR34">
        <v>8.8320000000000007</v>
      </c>
      <c r="AS34">
        <v>10.089</v>
      </c>
      <c r="AT34">
        <v>19.999949000000001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2834.7962499999994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683.13656200000003</v>
      </c>
      <c r="L35">
        <v>653.15009999999995</v>
      </c>
      <c r="M35">
        <v>92</v>
      </c>
      <c r="N35">
        <v>58.59</v>
      </c>
      <c r="O35">
        <v>123.66562500000001</v>
      </c>
      <c r="P35">
        <v>103.125</v>
      </c>
      <c r="Q35">
        <v>19.984999999999999</v>
      </c>
      <c r="R35">
        <v>25.177499999999998</v>
      </c>
      <c r="S35">
        <v>26.3901</v>
      </c>
      <c r="T35">
        <v>0</v>
      </c>
      <c r="U35">
        <v>348.97500000000002</v>
      </c>
      <c r="V35">
        <v>19.46</v>
      </c>
      <c r="W35">
        <v>44.31</v>
      </c>
      <c r="X35">
        <v>147.26089999999999</v>
      </c>
      <c r="Y35">
        <v>0</v>
      </c>
      <c r="Z35">
        <v>6.5208000000000004</v>
      </c>
      <c r="AA35">
        <v>0</v>
      </c>
      <c r="AB35">
        <v>39.510120000000001</v>
      </c>
      <c r="AC35">
        <v>29.062808</v>
      </c>
      <c r="AD35">
        <v>9.1149000000000004</v>
      </c>
      <c r="AE35">
        <v>49.436556000000003</v>
      </c>
      <c r="AF35">
        <v>8.8740000000000006</v>
      </c>
      <c r="AG35">
        <v>39.622799999999998</v>
      </c>
      <c r="AH35">
        <v>39.774000000000001</v>
      </c>
      <c r="AI35">
        <v>3.1825000000000001</v>
      </c>
      <c r="AJ35">
        <v>0</v>
      </c>
      <c r="AK35">
        <v>25.887599999999999</v>
      </c>
      <c r="AL35">
        <v>25.564</v>
      </c>
      <c r="AM35">
        <v>0</v>
      </c>
      <c r="AN35">
        <v>0.78432999999999997</v>
      </c>
      <c r="AO35">
        <v>17.64</v>
      </c>
      <c r="AP35">
        <v>9.9917999999999996</v>
      </c>
      <c r="AQ35">
        <v>0</v>
      </c>
      <c r="AR35">
        <v>8.8320000000000007</v>
      </c>
      <c r="AS35">
        <v>10.089</v>
      </c>
      <c r="AT35">
        <v>19.999949000000001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2779.1129499999993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683.13656200000003</v>
      </c>
      <c r="L36">
        <v>653.15009999999995</v>
      </c>
      <c r="M36">
        <v>92</v>
      </c>
      <c r="N36">
        <v>58.59</v>
      </c>
      <c r="O36">
        <v>123.66562500000001</v>
      </c>
      <c r="P36">
        <v>103.125</v>
      </c>
      <c r="Q36">
        <v>19.984999999999999</v>
      </c>
      <c r="R36">
        <v>25.177499999999998</v>
      </c>
      <c r="S36">
        <v>26.3901</v>
      </c>
      <c r="T36">
        <v>0</v>
      </c>
      <c r="U36">
        <v>348.97500000000002</v>
      </c>
      <c r="V36">
        <v>19.46</v>
      </c>
      <c r="W36">
        <v>44.31</v>
      </c>
      <c r="X36">
        <v>147.26089999999999</v>
      </c>
      <c r="Y36">
        <v>0</v>
      </c>
      <c r="Z36">
        <v>6.5208000000000004</v>
      </c>
      <c r="AA36">
        <v>0</v>
      </c>
      <c r="AB36">
        <v>39.510120000000001</v>
      </c>
      <c r="AC36">
        <v>29.062808</v>
      </c>
      <c r="AD36">
        <v>9.1149000000000004</v>
      </c>
      <c r="AE36">
        <v>49.436556000000003</v>
      </c>
      <c r="AF36">
        <v>8.8740000000000006</v>
      </c>
      <c r="AG36">
        <v>39.622799999999998</v>
      </c>
      <c r="AH36">
        <v>39.774000000000001</v>
      </c>
      <c r="AI36">
        <v>6.3650000000000002</v>
      </c>
      <c r="AJ36">
        <v>0</v>
      </c>
      <c r="AK36">
        <v>25.887599999999999</v>
      </c>
      <c r="AL36">
        <v>25.564</v>
      </c>
      <c r="AM36">
        <v>0</v>
      </c>
      <c r="AN36">
        <v>0.78432999999999997</v>
      </c>
      <c r="AO36">
        <v>17.64</v>
      </c>
      <c r="AP36">
        <v>9.9917999999999996</v>
      </c>
      <c r="AQ36">
        <v>0</v>
      </c>
      <c r="AR36">
        <v>8.8320000000000007</v>
      </c>
      <c r="AS36">
        <v>10.089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2801.2954499999992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17.484500000000001</v>
      </c>
      <c r="K37">
        <v>683.13656200000003</v>
      </c>
      <c r="L37">
        <v>653.15009999999995</v>
      </c>
      <c r="M37">
        <v>92</v>
      </c>
      <c r="N37">
        <v>58.59</v>
      </c>
      <c r="O37">
        <v>123.66562500000001</v>
      </c>
      <c r="P37">
        <v>103.125</v>
      </c>
      <c r="Q37">
        <v>19.984999999999999</v>
      </c>
      <c r="R37">
        <v>25.177499999999998</v>
      </c>
      <c r="S37">
        <v>26.3901</v>
      </c>
      <c r="T37">
        <v>0</v>
      </c>
      <c r="U37">
        <v>348.97500000000002</v>
      </c>
      <c r="V37">
        <v>19.46</v>
      </c>
      <c r="W37">
        <v>44.31</v>
      </c>
      <c r="X37">
        <v>147.26089999999999</v>
      </c>
      <c r="Y37">
        <v>0</v>
      </c>
      <c r="Z37">
        <v>6.5208000000000004</v>
      </c>
      <c r="AA37">
        <v>0</v>
      </c>
      <c r="AB37">
        <v>39.510120000000001</v>
      </c>
      <c r="AC37">
        <v>19.35568</v>
      </c>
      <c r="AD37">
        <v>9.1149000000000004</v>
      </c>
      <c r="AE37">
        <v>49.436556000000003</v>
      </c>
      <c r="AF37">
        <v>8.8740000000000006</v>
      </c>
      <c r="AG37">
        <v>39.622799999999998</v>
      </c>
      <c r="AH37">
        <v>39.774000000000001</v>
      </c>
      <c r="AI37">
        <v>32.700823999999997</v>
      </c>
      <c r="AJ37">
        <v>0</v>
      </c>
      <c r="AK37">
        <v>25.887599999999999</v>
      </c>
      <c r="AL37">
        <v>25.564</v>
      </c>
      <c r="AM37">
        <v>0</v>
      </c>
      <c r="AN37">
        <v>0.78432999999999997</v>
      </c>
      <c r="AO37">
        <v>17.64</v>
      </c>
      <c r="AP37">
        <v>8.9670000000000005</v>
      </c>
      <c r="AQ37">
        <v>0</v>
      </c>
      <c r="AR37">
        <v>13.247999999999999</v>
      </c>
      <c r="AS37">
        <v>10.089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2851.7998459999994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17.484500000000001</v>
      </c>
      <c r="K38">
        <v>683.13656200000003</v>
      </c>
      <c r="L38">
        <v>653.15009999999995</v>
      </c>
      <c r="M38">
        <v>92</v>
      </c>
      <c r="N38">
        <v>58.59</v>
      </c>
      <c r="O38">
        <v>123.66562500000001</v>
      </c>
      <c r="P38">
        <v>103.125</v>
      </c>
      <c r="Q38">
        <v>19.984999999999999</v>
      </c>
      <c r="R38">
        <v>25.177499999999998</v>
      </c>
      <c r="S38">
        <v>26.3901</v>
      </c>
      <c r="T38">
        <v>0</v>
      </c>
      <c r="U38">
        <v>348.97500000000002</v>
      </c>
      <c r="V38">
        <v>19.46</v>
      </c>
      <c r="W38">
        <v>44.31</v>
      </c>
      <c r="X38">
        <v>147.26089999999999</v>
      </c>
      <c r="Y38">
        <v>0</v>
      </c>
      <c r="Z38">
        <v>6.5208000000000004</v>
      </c>
      <c r="AA38">
        <v>0</v>
      </c>
      <c r="AB38">
        <v>26.260100000000001</v>
      </c>
      <c r="AC38">
        <v>9.6778399999999998</v>
      </c>
      <c r="AD38">
        <v>9.1149000000000004</v>
      </c>
      <c r="AE38">
        <v>49.436556000000003</v>
      </c>
      <c r="AF38">
        <v>8.8740000000000006</v>
      </c>
      <c r="AG38">
        <v>39.622799999999998</v>
      </c>
      <c r="AH38">
        <v>39.774000000000001</v>
      </c>
      <c r="AI38">
        <v>49.051236000000003</v>
      </c>
      <c r="AJ38">
        <v>0</v>
      </c>
      <c r="AK38">
        <v>25.887599999999999</v>
      </c>
      <c r="AL38">
        <v>25.564</v>
      </c>
      <c r="AM38">
        <v>0</v>
      </c>
      <c r="AN38">
        <v>0.78432999999999997</v>
      </c>
      <c r="AO38">
        <v>17.64</v>
      </c>
      <c r="AP38">
        <v>8.9670000000000005</v>
      </c>
      <c r="AQ38">
        <v>0</v>
      </c>
      <c r="AR38">
        <v>13.247999999999999</v>
      </c>
      <c r="AS38">
        <v>10.089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2855.222397999999</v>
      </c>
    </row>
    <row r="39" spans="1:117">
      <c r="A39" t="s">
        <v>81</v>
      </c>
      <c r="B39">
        <v>0</v>
      </c>
      <c r="C39">
        <v>0</v>
      </c>
      <c r="D39">
        <v>10.3085</v>
      </c>
      <c r="E39">
        <v>0</v>
      </c>
      <c r="F39">
        <v>0</v>
      </c>
      <c r="G39">
        <v>13.708774</v>
      </c>
      <c r="H39">
        <v>0</v>
      </c>
      <c r="I39">
        <v>0</v>
      </c>
      <c r="J39">
        <v>17.484500000000001</v>
      </c>
      <c r="K39">
        <v>683.13656200000003</v>
      </c>
      <c r="L39">
        <v>653.15009999999995</v>
      </c>
      <c r="M39">
        <v>92</v>
      </c>
      <c r="N39">
        <v>58.59</v>
      </c>
      <c r="O39">
        <v>123.66562500000001</v>
      </c>
      <c r="P39">
        <v>103.125</v>
      </c>
      <c r="Q39">
        <v>19.984999999999999</v>
      </c>
      <c r="R39">
        <v>25.177499999999998</v>
      </c>
      <c r="S39">
        <v>26.3901</v>
      </c>
      <c r="T39">
        <v>0</v>
      </c>
      <c r="U39">
        <v>348.97500000000002</v>
      </c>
      <c r="V39">
        <v>19.46</v>
      </c>
      <c r="W39">
        <v>44.31</v>
      </c>
      <c r="X39">
        <v>147.26089999999999</v>
      </c>
      <c r="Y39">
        <v>0</v>
      </c>
      <c r="Z39">
        <v>2.2000000000000002</v>
      </c>
      <c r="AA39">
        <v>0</v>
      </c>
      <c r="AB39">
        <v>11.997</v>
      </c>
      <c r="AC39">
        <v>9.6778399999999998</v>
      </c>
      <c r="AD39">
        <v>9.1149000000000004</v>
      </c>
      <c r="AE39">
        <v>49.436556000000003</v>
      </c>
      <c r="AF39">
        <v>8.8740000000000006</v>
      </c>
      <c r="AG39">
        <v>39.622799999999998</v>
      </c>
      <c r="AH39">
        <v>39.774000000000001</v>
      </c>
      <c r="AI39">
        <v>49.051236000000003</v>
      </c>
      <c r="AJ39">
        <v>0</v>
      </c>
      <c r="AK39">
        <v>25.887599999999999</v>
      </c>
      <c r="AL39">
        <v>25.564</v>
      </c>
      <c r="AM39">
        <v>0</v>
      </c>
      <c r="AN39">
        <v>0.78432999999999997</v>
      </c>
      <c r="AO39">
        <v>19.698</v>
      </c>
      <c r="AP39">
        <v>8.9670000000000005</v>
      </c>
      <c r="AQ39">
        <v>0</v>
      </c>
      <c r="AR39">
        <v>37.536000000000001</v>
      </c>
      <c r="AS39">
        <v>24.75168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2910.2844519999985</v>
      </c>
    </row>
    <row r="40" spans="1:117">
      <c r="A40" t="s">
        <v>82</v>
      </c>
      <c r="B40">
        <v>0</v>
      </c>
      <c r="C40">
        <v>0</v>
      </c>
      <c r="D40">
        <v>10.3085</v>
      </c>
      <c r="E40">
        <v>0</v>
      </c>
      <c r="F40">
        <v>0</v>
      </c>
      <c r="G40">
        <v>19.159700000000001</v>
      </c>
      <c r="H40">
        <v>0</v>
      </c>
      <c r="I40">
        <v>0</v>
      </c>
      <c r="J40">
        <v>17.484500000000001</v>
      </c>
      <c r="K40">
        <v>683.13656200000003</v>
      </c>
      <c r="L40">
        <v>653.15009999999995</v>
      </c>
      <c r="M40">
        <v>92</v>
      </c>
      <c r="N40">
        <v>58.59</v>
      </c>
      <c r="O40">
        <v>123.66562500000001</v>
      </c>
      <c r="P40">
        <v>103.125</v>
      </c>
      <c r="Q40">
        <v>19.984999999999999</v>
      </c>
      <c r="R40">
        <v>25.177499999999998</v>
      </c>
      <c r="S40">
        <v>26.3901</v>
      </c>
      <c r="T40">
        <v>0</v>
      </c>
      <c r="U40">
        <v>348.97500000000002</v>
      </c>
      <c r="V40">
        <v>19.46</v>
      </c>
      <c r="W40">
        <v>44.31</v>
      </c>
      <c r="X40">
        <v>147.26089999999999</v>
      </c>
      <c r="Y40">
        <v>0</v>
      </c>
      <c r="Z40">
        <v>2.2000000000000002</v>
      </c>
      <c r="AA40">
        <v>0</v>
      </c>
      <c r="AB40">
        <v>11.997</v>
      </c>
      <c r="AC40">
        <v>0</v>
      </c>
      <c r="AD40">
        <v>9.1149000000000004</v>
      </c>
      <c r="AE40">
        <v>49.436556000000003</v>
      </c>
      <c r="AF40">
        <v>8.8740000000000006</v>
      </c>
      <c r="AG40">
        <v>39.622799999999998</v>
      </c>
      <c r="AH40">
        <v>39.774000000000001</v>
      </c>
      <c r="AI40">
        <v>49.051236000000003</v>
      </c>
      <c r="AJ40">
        <v>0</v>
      </c>
      <c r="AK40">
        <v>25.887599999999999</v>
      </c>
      <c r="AL40">
        <v>25.564</v>
      </c>
      <c r="AM40">
        <v>0</v>
      </c>
      <c r="AN40">
        <v>0.78432999999999997</v>
      </c>
      <c r="AO40">
        <v>19.698</v>
      </c>
      <c r="AP40">
        <v>8.9670000000000005</v>
      </c>
      <c r="AQ40">
        <v>0</v>
      </c>
      <c r="AR40">
        <v>37.536000000000001</v>
      </c>
      <c r="AS40">
        <v>24.75168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2906.0575379999991</v>
      </c>
    </row>
    <row r="41" spans="1:117">
      <c r="A41" t="s">
        <v>83</v>
      </c>
      <c r="B41">
        <v>0</v>
      </c>
      <c r="C41">
        <v>0</v>
      </c>
      <c r="D41">
        <v>10.3085</v>
      </c>
      <c r="E41">
        <v>0</v>
      </c>
      <c r="F41">
        <v>0</v>
      </c>
      <c r="G41">
        <v>19.159700000000001</v>
      </c>
      <c r="H41">
        <v>0</v>
      </c>
      <c r="I41">
        <v>0</v>
      </c>
      <c r="J41">
        <v>17.484500000000001</v>
      </c>
      <c r="K41">
        <v>683.13656200000003</v>
      </c>
      <c r="L41">
        <v>653.15009999999995</v>
      </c>
      <c r="M41">
        <v>92</v>
      </c>
      <c r="N41">
        <v>58.59</v>
      </c>
      <c r="O41">
        <v>123.66562500000001</v>
      </c>
      <c r="P41">
        <v>103.125</v>
      </c>
      <c r="Q41">
        <v>19.984999999999999</v>
      </c>
      <c r="R41">
        <v>25.177499999999998</v>
      </c>
      <c r="S41">
        <v>26.3901</v>
      </c>
      <c r="T41">
        <v>0</v>
      </c>
      <c r="U41">
        <v>348.97500000000002</v>
      </c>
      <c r="V41">
        <v>19.46</v>
      </c>
      <c r="W41">
        <v>44.31</v>
      </c>
      <c r="X41">
        <v>147.26089999999999</v>
      </c>
      <c r="Y41">
        <v>0</v>
      </c>
      <c r="Z41">
        <v>0</v>
      </c>
      <c r="AA41">
        <v>0</v>
      </c>
      <c r="AB41">
        <v>11.997</v>
      </c>
      <c r="AC41">
        <v>0</v>
      </c>
      <c r="AD41">
        <v>9.1149000000000004</v>
      </c>
      <c r="AE41">
        <v>49.436556000000003</v>
      </c>
      <c r="AF41">
        <v>8.8740000000000006</v>
      </c>
      <c r="AG41">
        <v>39.622799999999998</v>
      </c>
      <c r="AH41">
        <v>39.774000000000001</v>
      </c>
      <c r="AI41">
        <v>32.700823999999997</v>
      </c>
      <c r="AJ41">
        <v>0</v>
      </c>
      <c r="AK41">
        <v>25.887599999999999</v>
      </c>
      <c r="AL41">
        <v>25.564</v>
      </c>
      <c r="AM41">
        <v>0</v>
      </c>
      <c r="AN41">
        <v>0.78432999999999997</v>
      </c>
      <c r="AO41">
        <v>19.698</v>
      </c>
      <c r="AP41">
        <v>8.9670000000000005</v>
      </c>
      <c r="AQ41">
        <v>0</v>
      </c>
      <c r="AR41">
        <v>8.8320000000000007</v>
      </c>
      <c r="AS41">
        <v>24.75168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2858.8031259999993</v>
      </c>
    </row>
    <row r="42" spans="1:117">
      <c r="A42" t="s">
        <v>84</v>
      </c>
      <c r="B42">
        <v>0</v>
      </c>
      <c r="C42">
        <v>0</v>
      </c>
      <c r="D42">
        <v>10.3085</v>
      </c>
      <c r="E42">
        <v>0</v>
      </c>
      <c r="F42">
        <v>0</v>
      </c>
      <c r="G42">
        <v>18.9909</v>
      </c>
      <c r="H42">
        <v>0</v>
      </c>
      <c r="I42">
        <v>0</v>
      </c>
      <c r="J42">
        <v>17.484500000000001</v>
      </c>
      <c r="K42">
        <v>683.13656200000003</v>
      </c>
      <c r="L42">
        <v>653.15009999999995</v>
      </c>
      <c r="M42">
        <v>92</v>
      </c>
      <c r="N42">
        <v>58.59</v>
      </c>
      <c r="O42">
        <v>123.66562500000001</v>
      </c>
      <c r="P42">
        <v>103.125</v>
      </c>
      <c r="Q42">
        <v>19.984999999999999</v>
      </c>
      <c r="R42">
        <v>25.177499999999998</v>
      </c>
      <c r="S42">
        <v>26.3901</v>
      </c>
      <c r="T42">
        <v>0</v>
      </c>
      <c r="U42">
        <v>348.97500000000002</v>
      </c>
      <c r="V42">
        <v>19.46</v>
      </c>
      <c r="W42">
        <v>44.31</v>
      </c>
      <c r="X42">
        <v>147.26089999999999</v>
      </c>
      <c r="Y42">
        <v>0</v>
      </c>
      <c r="Z42">
        <v>0</v>
      </c>
      <c r="AA42">
        <v>0</v>
      </c>
      <c r="AB42">
        <v>11.997</v>
      </c>
      <c r="AC42">
        <v>0</v>
      </c>
      <c r="AD42">
        <v>9.1149000000000004</v>
      </c>
      <c r="AE42">
        <v>49.436556000000003</v>
      </c>
      <c r="AF42">
        <v>8.8740000000000006</v>
      </c>
      <c r="AG42">
        <v>39.622799999999998</v>
      </c>
      <c r="AH42">
        <v>39.774000000000001</v>
      </c>
      <c r="AI42">
        <v>32.700823999999997</v>
      </c>
      <c r="AJ42">
        <v>0</v>
      </c>
      <c r="AK42">
        <v>25.887599999999999</v>
      </c>
      <c r="AL42">
        <v>25.564</v>
      </c>
      <c r="AM42">
        <v>0</v>
      </c>
      <c r="AN42">
        <v>0.78432999999999997</v>
      </c>
      <c r="AO42">
        <v>19.698</v>
      </c>
      <c r="AP42">
        <v>8.9670000000000005</v>
      </c>
      <c r="AQ42">
        <v>0</v>
      </c>
      <c r="AR42">
        <v>8.8320000000000007</v>
      </c>
      <c r="AS42">
        <v>24.75168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2858.634325999999</v>
      </c>
    </row>
    <row r="43" spans="1:117">
      <c r="A43" t="s">
        <v>85</v>
      </c>
      <c r="B43">
        <v>0</v>
      </c>
      <c r="C43">
        <v>0</v>
      </c>
      <c r="D43">
        <v>10.3085</v>
      </c>
      <c r="E43">
        <v>0</v>
      </c>
      <c r="F43">
        <v>0</v>
      </c>
      <c r="G43">
        <v>18.9909</v>
      </c>
      <c r="H43">
        <v>0</v>
      </c>
      <c r="I43">
        <v>0</v>
      </c>
      <c r="J43">
        <v>17.484500000000001</v>
      </c>
      <c r="K43">
        <v>683.13656200000003</v>
      </c>
      <c r="L43">
        <v>653.15009999999995</v>
      </c>
      <c r="M43">
        <v>92</v>
      </c>
      <c r="N43">
        <v>58.59</v>
      </c>
      <c r="O43">
        <v>123.66562500000001</v>
      </c>
      <c r="P43">
        <v>103.125</v>
      </c>
      <c r="Q43">
        <v>19.984999999999999</v>
      </c>
      <c r="R43">
        <v>25.177499999999998</v>
      </c>
      <c r="S43">
        <v>26.3901</v>
      </c>
      <c r="T43">
        <v>0</v>
      </c>
      <c r="U43">
        <v>348.97500000000002</v>
      </c>
      <c r="V43">
        <v>19.46</v>
      </c>
      <c r="W43">
        <v>44.31</v>
      </c>
      <c r="X43">
        <v>147.26089999999999</v>
      </c>
      <c r="Y43">
        <v>0</v>
      </c>
      <c r="Z43">
        <v>0</v>
      </c>
      <c r="AA43">
        <v>0</v>
      </c>
      <c r="AB43">
        <v>11.997</v>
      </c>
      <c r="AC43">
        <v>0</v>
      </c>
      <c r="AD43">
        <v>9.1149000000000004</v>
      </c>
      <c r="AE43">
        <v>49.436556000000003</v>
      </c>
      <c r="AF43">
        <v>8.8740000000000006</v>
      </c>
      <c r="AG43">
        <v>39.622799999999998</v>
      </c>
      <c r="AH43">
        <v>39.774000000000001</v>
      </c>
      <c r="AI43">
        <v>5.0919999999999996</v>
      </c>
      <c r="AJ43">
        <v>0</v>
      </c>
      <c r="AK43">
        <v>25.887599999999999</v>
      </c>
      <c r="AL43">
        <v>25.564</v>
      </c>
      <c r="AM43">
        <v>0</v>
      </c>
      <c r="AN43">
        <v>0.78432999999999997</v>
      </c>
      <c r="AO43">
        <v>19.698</v>
      </c>
      <c r="AP43">
        <v>13.10463</v>
      </c>
      <c r="AQ43">
        <v>0</v>
      </c>
      <c r="AR43">
        <v>8.8320000000000007</v>
      </c>
      <c r="AS43">
        <v>10.089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2820.5004519999989</v>
      </c>
    </row>
    <row r="44" spans="1:117">
      <c r="A44" t="s">
        <v>86</v>
      </c>
      <c r="B44">
        <v>0</v>
      </c>
      <c r="C44">
        <v>0</v>
      </c>
      <c r="D44">
        <v>10.3085</v>
      </c>
      <c r="E44">
        <v>0</v>
      </c>
      <c r="F44">
        <v>0</v>
      </c>
      <c r="G44">
        <v>18.9909</v>
      </c>
      <c r="H44">
        <v>0</v>
      </c>
      <c r="I44">
        <v>0</v>
      </c>
      <c r="J44">
        <v>17.484500000000001</v>
      </c>
      <c r="K44">
        <v>683.13656200000003</v>
      </c>
      <c r="L44">
        <v>653.15009999999995</v>
      </c>
      <c r="M44">
        <v>92</v>
      </c>
      <c r="N44">
        <v>58.59</v>
      </c>
      <c r="O44">
        <v>123.66562500000001</v>
      </c>
      <c r="P44">
        <v>103.125</v>
      </c>
      <c r="Q44">
        <v>19.984999999999999</v>
      </c>
      <c r="R44">
        <v>25.177499999999998</v>
      </c>
      <c r="S44">
        <v>26.3901</v>
      </c>
      <c r="T44">
        <v>0</v>
      </c>
      <c r="U44">
        <v>348.97500000000002</v>
      </c>
      <c r="V44">
        <v>19.46</v>
      </c>
      <c r="W44">
        <v>44.31</v>
      </c>
      <c r="X44">
        <v>147.26089999999999</v>
      </c>
      <c r="Y44">
        <v>0</v>
      </c>
      <c r="Z44">
        <v>0</v>
      </c>
      <c r="AA44">
        <v>0</v>
      </c>
      <c r="AB44">
        <v>11.997</v>
      </c>
      <c r="AC44">
        <v>0</v>
      </c>
      <c r="AD44">
        <v>9.1149000000000004</v>
      </c>
      <c r="AE44">
        <v>49.436556000000003</v>
      </c>
      <c r="AF44">
        <v>8.8740000000000006</v>
      </c>
      <c r="AG44">
        <v>39.622799999999998</v>
      </c>
      <c r="AH44">
        <v>39.774000000000001</v>
      </c>
      <c r="AI44">
        <v>0</v>
      </c>
      <c r="AJ44">
        <v>0</v>
      </c>
      <c r="AK44">
        <v>25.887599999999999</v>
      </c>
      <c r="AL44">
        <v>25.564</v>
      </c>
      <c r="AM44">
        <v>0</v>
      </c>
      <c r="AN44">
        <v>0.78432999999999997</v>
      </c>
      <c r="AO44">
        <v>19.698</v>
      </c>
      <c r="AP44">
        <v>13.10463</v>
      </c>
      <c r="AQ44">
        <v>0</v>
      </c>
      <c r="AR44">
        <v>8.8320000000000007</v>
      </c>
      <c r="AS44">
        <v>9.4163999999999994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2814.7358519999989</v>
      </c>
    </row>
    <row r="45" spans="1:117">
      <c r="A45" t="s">
        <v>87</v>
      </c>
      <c r="B45">
        <v>0</v>
      </c>
      <c r="C45">
        <v>0</v>
      </c>
      <c r="D45">
        <v>10.3085</v>
      </c>
      <c r="E45">
        <v>0</v>
      </c>
      <c r="F45">
        <v>0</v>
      </c>
      <c r="G45">
        <v>18.9909</v>
      </c>
      <c r="H45">
        <v>0</v>
      </c>
      <c r="I45">
        <v>0</v>
      </c>
      <c r="J45">
        <v>17.484500000000001</v>
      </c>
      <c r="K45">
        <v>683.13656200000003</v>
      </c>
      <c r="L45">
        <v>653.15009999999995</v>
      </c>
      <c r="M45">
        <v>92</v>
      </c>
      <c r="N45">
        <v>58.59</v>
      </c>
      <c r="O45">
        <v>123.66562500000001</v>
      </c>
      <c r="P45">
        <v>103.125</v>
      </c>
      <c r="Q45">
        <v>19.984999999999999</v>
      </c>
      <c r="R45">
        <v>25.177499999999998</v>
      </c>
      <c r="S45">
        <v>26.3901</v>
      </c>
      <c r="T45">
        <v>0</v>
      </c>
      <c r="U45">
        <v>348.97500000000002</v>
      </c>
      <c r="V45">
        <v>19.46</v>
      </c>
      <c r="W45">
        <v>44.31</v>
      </c>
      <c r="X45">
        <v>147.26089999999999</v>
      </c>
      <c r="Y45">
        <v>0</v>
      </c>
      <c r="Z45">
        <v>0</v>
      </c>
      <c r="AA45">
        <v>0</v>
      </c>
      <c r="AB45">
        <v>11.997</v>
      </c>
      <c r="AC45">
        <v>0</v>
      </c>
      <c r="AD45">
        <v>9.1149000000000004</v>
      </c>
      <c r="AE45">
        <v>49.436556000000003</v>
      </c>
      <c r="AF45">
        <v>8.8740000000000006</v>
      </c>
      <c r="AG45">
        <v>39.622799999999998</v>
      </c>
      <c r="AH45">
        <v>39.774000000000001</v>
      </c>
      <c r="AI45">
        <v>0</v>
      </c>
      <c r="AJ45">
        <v>0</v>
      </c>
      <c r="AK45">
        <v>25.887599999999999</v>
      </c>
      <c r="AL45">
        <v>25.564</v>
      </c>
      <c r="AM45">
        <v>0</v>
      </c>
      <c r="AN45">
        <v>0.78432999999999997</v>
      </c>
      <c r="AO45">
        <v>19.698</v>
      </c>
      <c r="AP45">
        <v>13.10463</v>
      </c>
      <c r="AQ45">
        <v>0</v>
      </c>
      <c r="AR45">
        <v>8.8320000000000007</v>
      </c>
      <c r="AS45">
        <v>9.4163999999999994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2809.7372529999989</v>
      </c>
    </row>
    <row r="46" spans="1:117">
      <c r="A46" t="s">
        <v>88</v>
      </c>
      <c r="B46">
        <v>0</v>
      </c>
      <c r="C46">
        <v>0</v>
      </c>
      <c r="D46">
        <v>10.3085</v>
      </c>
      <c r="E46">
        <v>0</v>
      </c>
      <c r="F46">
        <v>0</v>
      </c>
      <c r="G46">
        <v>18.9909</v>
      </c>
      <c r="H46">
        <v>0</v>
      </c>
      <c r="I46">
        <v>0</v>
      </c>
      <c r="J46">
        <v>17.484500000000001</v>
      </c>
      <c r="K46">
        <v>683.13656200000003</v>
      </c>
      <c r="L46">
        <v>653.15009999999995</v>
      </c>
      <c r="M46">
        <v>92</v>
      </c>
      <c r="N46">
        <v>58.59</v>
      </c>
      <c r="O46">
        <v>123.66562500000001</v>
      </c>
      <c r="P46">
        <v>103.125</v>
      </c>
      <c r="Q46">
        <v>19.984999999999999</v>
      </c>
      <c r="R46">
        <v>25.177499999999998</v>
      </c>
      <c r="S46">
        <v>26.3901</v>
      </c>
      <c r="T46">
        <v>0</v>
      </c>
      <c r="U46">
        <v>348.97500000000002</v>
      </c>
      <c r="V46">
        <v>19.46</v>
      </c>
      <c r="W46">
        <v>44.31</v>
      </c>
      <c r="X46">
        <v>147.26089999999999</v>
      </c>
      <c r="Y46">
        <v>0</v>
      </c>
      <c r="Z46">
        <v>0</v>
      </c>
      <c r="AA46">
        <v>0</v>
      </c>
      <c r="AB46">
        <v>11.997</v>
      </c>
      <c r="AC46">
        <v>0</v>
      </c>
      <c r="AD46">
        <v>9.1149000000000004</v>
      </c>
      <c r="AE46">
        <v>49.436556000000003</v>
      </c>
      <c r="AF46">
        <v>8.8740000000000006</v>
      </c>
      <c r="AG46">
        <v>39.622799999999998</v>
      </c>
      <c r="AH46">
        <v>39.774000000000001</v>
      </c>
      <c r="AI46">
        <v>0</v>
      </c>
      <c r="AJ46">
        <v>0</v>
      </c>
      <c r="AK46">
        <v>25.887599999999999</v>
      </c>
      <c r="AL46">
        <v>25.564</v>
      </c>
      <c r="AM46">
        <v>0</v>
      </c>
      <c r="AN46">
        <v>0.78432999999999997</v>
      </c>
      <c r="AO46">
        <v>19.698</v>
      </c>
      <c r="AP46">
        <v>13.10463</v>
      </c>
      <c r="AQ46">
        <v>0</v>
      </c>
      <c r="AR46">
        <v>37.536000000000001</v>
      </c>
      <c r="AS46">
        <v>9.4163999999999994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2838.4412529999991</v>
      </c>
    </row>
    <row r="47" spans="1:117">
      <c r="A47" t="s">
        <v>89</v>
      </c>
      <c r="B47">
        <v>0</v>
      </c>
      <c r="C47">
        <v>0</v>
      </c>
      <c r="D47">
        <v>10.3085</v>
      </c>
      <c r="E47">
        <v>0</v>
      </c>
      <c r="F47">
        <v>0</v>
      </c>
      <c r="G47">
        <v>18.9909</v>
      </c>
      <c r="H47">
        <v>0</v>
      </c>
      <c r="I47">
        <v>0</v>
      </c>
      <c r="J47">
        <v>17.484500000000001</v>
      </c>
      <c r="K47">
        <v>683.13656200000003</v>
      </c>
      <c r="L47">
        <v>653.15009999999995</v>
      </c>
      <c r="M47">
        <v>92</v>
      </c>
      <c r="N47">
        <v>58.59</v>
      </c>
      <c r="O47">
        <v>123.66562500000001</v>
      </c>
      <c r="P47">
        <v>103.125</v>
      </c>
      <c r="Q47">
        <v>19.984999999999999</v>
      </c>
      <c r="R47">
        <v>25.177499999999998</v>
      </c>
      <c r="S47">
        <v>26.3901</v>
      </c>
      <c r="T47">
        <v>0</v>
      </c>
      <c r="U47">
        <v>348.97500000000002</v>
      </c>
      <c r="V47">
        <v>19.46</v>
      </c>
      <c r="W47">
        <v>44.31</v>
      </c>
      <c r="X47">
        <v>147.26089999999999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49.436556000000003</v>
      </c>
      <c r="AF47">
        <v>8.8740000000000006</v>
      </c>
      <c r="AG47">
        <v>39.622799999999998</v>
      </c>
      <c r="AH47">
        <v>23.390899999999998</v>
      </c>
      <c r="AI47">
        <v>0</v>
      </c>
      <c r="AJ47">
        <v>0</v>
      </c>
      <c r="AK47">
        <v>25.887599999999999</v>
      </c>
      <c r="AL47">
        <v>25.564</v>
      </c>
      <c r="AM47">
        <v>0</v>
      </c>
      <c r="AN47">
        <v>0.78432999999999997</v>
      </c>
      <c r="AO47">
        <v>19.698</v>
      </c>
      <c r="AP47">
        <v>10.888500000000001</v>
      </c>
      <c r="AQ47">
        <v>0</v>
      </c>
      <c r="AR47">
        <v>37.536000000000001</v>
      </c>
      <c r="AS47">
        <v>9.4163999999999994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2798.7301229999994</v>
      </c>
    </row>
    <row r="48" spans="1:117">
      <c r="A48" t="s">
        <v>90</v>
      </c>
      <c r="B48">
        <v>0</v>
      </c>
      <c r="C48">
        <v>0</v>
      </c>
      <c r="D48">
        <v>10.3085</v>
      </c>
      <c r="E48">
        <v>0</v>
      </c>
      <c r="F48">
        <v>0</v>
      </c>
      <c r="G48">
        <v>18.9909</v>
      </c>
      <c r="H48">
        <v>0</v>
      </c>
      <c r="I48">
        <v>0</v>
      </c>
      <c r="J48">
        <v>17.484500000000001</v>
      </c>
      <c r="K48">
        <v>683.13656200000003</v>
      </c>
      <c r="L48">
        <v>653.15009999999995</v>
      </c>
      <c r="M48">
        <v>92</v>
      </c>
      <c r="N48">
        <v>58.59</v>
      </c>
      <c r="O48">
        <v>123.66562500000001</v>
      </c>
      <c r="P48">
        <v>103.125</v>
      </c>
      <c r="Q48">
        <v>19.984999999999999</v>
      </c>
      <c r="R48">
        <v>25.177499999999998</v>
      </c>
      <c r="S48">
        <v>26.3901</v>
      </c>
      <c r="T48">
        <v>0</v>
      </c>
      <c r="U48">
        <v>348.97500000000002</v>
      </c>
      <c r="V48">
        <v>19.46</v>
      </c>
      <c r="W48">
        <v>44.31</v>
      </c>
      <c r="X48">
        <v>147.26089999999999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49.436556000000003</v>
      </c>
      <c r="AF48">
        <v>8.8740000000000006</v>
      </c>
      <c r="AG48">
        <v>39.622799999999998</v>
      </c>
      <c r="AH48">
        <v>23.390899999999998</v>
      </c>
      <c r="AI48">
        <v>0</v>
      </c>
      <c r="AJ48">
        <v>0</v>
      </c>
      <c r="AK48">
        <v>25.887599999999999</v>
      </c>
      <c r="AL48">
        <v>25.564</v>
      </c>
      <c r="AM48">
        <v>0</v>
      </c>
      <c r="AN48">
        <v>0.78432999999999997</v>
      </c>
      <c r="AO48">
        <v>19.698</v>
      </c>
      <c r="AP48">
        <v>10.888500000000001</v>
      </c>
      <c r="AQ48">
        <v>0</v>
      </c>
      <c r="AR48">
        <v>8.8320000000000007</v>
      </c>
      <c r="AS48">
        <v>9.4163999999999994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2770.0261229999992</v>
      </c>
    </row>
    <row r="49" spans="1:117">
      <c r="A49" t="s">
        <v>91</v>
      </c>
      <c r="B49">
        <v>0</v>
      </c>
      <c r="C49">
        <v>0</v>
      </c>
      <c r="D49">
        <v>10.3085</v>
      </c>
      <c r="E49">
        <v>0</v>
      </c>
      <c r="F49">
        <v>0</v>
      </c>
      <c r="G49">
        <v>18.9909</v>
      </c>
      <c r="H49">
        <v>0</v>
      </c>
      <c r="I49">
        <v>0</v>
      </c>
      <c r="J49">
        <v>17.484500000000001</v>
      </c>
      <c r="K49">
        <v>683.13656200000003</v>
      </c>
      <c r="L49">
        <v>653.15009999999995</v>
      </c>
      <c r="M49">
        <v>92</v>
      </c>
      <c r="N49">
        <v>58.59</v>
      </c>
      <c r="O49">
        <v>123.66562500000001</v>
      </c>
      <c r="P49">
        <v>103.125</v>
      </c>
      <c r="Q49">
        <v>19.984999999999999</v>
      </c>
      <c r="R49">
        <v>25.177499999999998</v>
      </c>
      <c r="S49">
        <v>26.3901</v>
      </c>
      <c r="T49">
        <v>0</v>
      </c>
      <c r="U49">
        <v>348.97500000000002</v>
      </c>
      <c r="V49">
        <v>19.46</v>
      </c>
      <c r="W49">
        <v>44.31</v>
      </c>
      <c r="X49">
        <v>147.26089999999999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49.436556000000003</v>
      </c>
      <c r="AF49">
        <v>8.8740000000000006</v>
      </c>
      <c r="AG49">
        <v>39.622799999999998</v>
      </c>
      <c r="AH49">
        <v>23.390899999999998</v>
      </c>
      <c r="AI49">
        <v>0</v>
      </c>
      <c r="AJ49">
        <v>0</v>
      </c>
      <c r="AK49">
        <v>25.887599999999999</v>
      </c>
      <c r="AL49">
        <v>25.564</v>
      </c>
      <c r="AM49">
        <v>0</v>
      </c>
      <c r="AN49">
        <v>0.78432999999999997</v>
      </c>
      <c r="AO49">
        <v>19.698</v>
      </c>
      <c r="AP49">
        <v>10.888500000000001</v>
      </c>
      <c r="AQ49">
        <v>0</v>
      </c>
      <c r="AR49">
        <v>8.8320000000000007</v>
      </c>
      <c r="AS49">
        <v>6.726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2767.3357229999992</v>
      </c>
    </row>
    <row r="50" spans="1:117">
      <c r="A50" t="s">
        <v>92</v>
      </c>
      <c r="B50">
        <v>0</v>
      </c>
      <c r="C50">
        <v>0</v>
      </c>
      <c r="D50">
        <v>10.3085</v>
      </c>
      <c r="E50">
        <v>0</v>
      </c>
      <c r="F50">
        <v>0</v>
      </c>
      <c r="G50">
        <v>18.9909</v>
      </c>
      <c r="H50">
        <v>0</v>
      </c>
      <c r="I50">
        <v>0</v>
      </c>
      <c r="J50">
        <v>17.484500000000001</v>
      </c>
      <c r="K50">
        <v>683.13656200000003</v>
      </c>
      <c r="L50">
        <v>653.15009999999995</v>
      </c>
      <c r="M50">
        <v>92</v>
      </c>
      <c r="N50">
        <v>58.59</v>
      </c>
      <c r="O50">
        <v>123.66562500000001</v>
      </c>
      <c r="P50">
        <v>103.125</v>
      </c>
      <c r="Q50">
        <v>19.984999999999999</v>
      </c>
      <c r="R50">
        <v>25.177499999999998</v>
      </c>
      <c r="S50">
        <v>26.3901</v>
      </c>
      <c r="T50">
        <v>0</v>
      </c>
      <c r="U50">
        <v>348.97500000000002</v>
      </c>
      <c r="V50">
        <v>19.46</v>
      </c>
      <c r="W50">
        <v>44.31</v>
      </c>
      <c r="X50">
        <v>147.26089999999999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49.436556000000003</v>
      </c>
      <c r="AF50">
        <v>8.8740000000000006</v>
      </c>
      <c r="AG50">
        <v>39.622799999999998</v>
      </c>
      <c r="AH50">
        <v>23.390899999999998</v>
      </c>
      <c r="AI50">
        <v>0</v>
      </c>
      <c r="AJ50">
        <v>0</v>
      </c>
      <c r="AK50">
        <v>25.887599999999999</v>
      </c>
      <c r="AL50">
        <v>25.564</v>
      </c>
      <c r="AM50">
        <v>0</v>
      </c>
      <c r="AN50">
        <v>0.78432999999999997</v>
      </c>
      <c r="AO50">
        <v>19.698</v>
      </c>
      <c r="AP50">
        <v>10.888500000000001</v>
      </c>
      <c r="AQ50">
        <v>0</v>
      </c>
      <c r="AR50">
        <v>8.8320000000000007</v>
      </c>
      <c r="AS50">
        <v>6.726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2767.3357229999992</v>
      </c>
    </row>
    <row r="51" spans="1:117">
      <c r="A51" t="s">
        <v>93</v>
      </c>
      <c r="B51">
        <v>0</v>
      </c>
      <c r="C51">
        <v>0</v>
      </c>
      <c r="D51">
        <v>10.3085</v>
      </c>
      <c r="E51">
        <v>0</v>
      </c>
      <c r="F51">
        <v>0</v>
      </c>
      <c r="G51">
        <v>18.825199999999999</v>
      </c>
      <c r="H51">
        <v>0</v>
      </c>
      <c r="I51">
        <v>0</v>
      </c>
      <c r="J51">
        <v>17.484500000000001</v>
      </c>
      <c r="K51">
        <v>683.13656200000003</v>
      </c>
      <c r="L51">
        <v>653.15009999999995</v>
      </c>
      <c r="M51">
        <v>92</v>
      </c>
      <c r="N51">
        <v>58.59</v>
      </c>
      <c r="O51">
        <v>123.66562500000001</v>
      </c>
      <c r="P51">
        <v>103.125</v>
      </c>
      <c r="Q51">
        <v>19.984999999999999</v>
      </c>
      <c r="R51">
        <v>25.177499999999998</v>
      </c>
      <c r="S51">
        <v>26.3901</v>
      </c>
      <c r="T51">
        <v>0</v>
      </c>
      <c r="U51">
        <v>348.97500000000002</v>
      </c>
      <c r="V51">
        <v>19.46</v>
      </c>
      <c r="W51">
        <v>44.31</v>
      </c>
      <c r="X51">
        <v>147.26089999999999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32.957704</v>
      </c>
      <c r="AF51">
        <v>8.8740000000000006</v>
      </c>
      <c r="AG51">
        <v>39.622799999999998</v>
      </c>
      <c r="AH51">
        <v>23.390899999999998</v>
      </c>
      <c r="AI51">
        <v>0</v>
      </c>
      <c r="AJ51">
        <v>0</v>
      </c>
      <c r="AK51">
        <v>25.887599999999999</v>
      </c>
      <c r="AL51">
        <v>25.564</v>
      </c>
      <c r="AM51">
        <v>0</v>
      </c>
      <c r="AN51">
        <v>0.78432999999999997</v>
      </c>
      <c r="AO51">
        <v>19.698</v>
      </c>
      <c r="AP51">
        <v>9.6074999999999999</v>
      </c>
      <c r="AQ51">
        <v>0</v>
      </c>
      <c r="AR51">
        <v>8.8320000000000007</v>
      </c>
      <c r="AS51">
        <v>6.726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2749.4101709999995</v>
      </c>
    </row>
    <row r="52" spans="1:117">
      <c r="A52" t="s">
        <v>94</v>
      </c>
      <c r="B52">
        <v>0</v>
      </c>
      <c r="C52">
        <v>0</v>
      </c>
      <c r="D52">
        <v>10.3085</v>
      </c>
      <c r="E52">
        <v>0</v>
      </c>
      <c r="F52">
        <v>0</v>
      </c>
      <c r="G52">
        <v>18.825199999999999</v>
      </c>
      <c r="H52">
        <v>0</v>
      </c>
      <c r="I52">
        <v>0</v>
      </c>
      <c r="J52">
        <v>17.484500000000001</v>
      </c>
      <c r="K52">
        <v>683.13656200000003</v>
      </c>
      <c r="L52">
        <v>653.15009999999995</v>
      </c>
      <c r="M52">
        <v>92</v>
      </c>
      <c r="N52">
        <v>58.59</v>
      </c>
      <c r="O52">
        <v>123.66562500000001</v>
      </c>
      <c r="P52">
        <v>103.125</v>
      </c>
      <c r="Q52">
        <v>19.984999999999999</v>
      </c>
      <c r="R52">
        <v>25.177499999999998</v>
      </c>
      <c r="S52">
        <v>26.3901</v>
      </c>
      <c r="T52">
        <v>0</v>
      </c>
      <c r="U52">
        <v>348.97500000000002</v>
      </c>
      <c r="V52">
        <v>19.46</v>
      </c>
      <c r="W52">
        <v>44.31</v>
      </c>
      <c r="X52">
        <v>147.26089999999999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32.957704</v>
      </c>
      <c r="AF52">
        <v>8.8740000000000006</v>
      </c>
      <c r="AG52">
        <v>39.622799999999998</v>
      </c>
      <c r="AH52">
        <v>23.390899999999998</v>
      </c>
      <c r="AI52">
        <v>0</v>
      </c>
      <c r="AJ52">
        <v>0</v>
      </c>
      <c r="AK52">
        <v>25.887599999999999</v>
      </c>
      <c r="AL52">
        <v>25.564</v>
      </c>
      <c r="AM52">
        <v>0</v>
      </c>
      <c r="AN52">
        <v>0.78432999999999997</v>
      </c>
      <c r="AO52">
        <v>19.698</v>
      </c>
      <c r="AP52">
        <v>9.6074999999999999</v>
      </c>
      <c r="AQ52">
        <v>0</v>
      </c>
      <c r="AR52">
        <v>11.04</v>
      </c>
      <c r="AS52">
        <v>6.726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2751.6181709999996</v>
      </c>
    </row>
    <row r="53" spans="1:117">
      <c r="A53" t="s">
        <v>95</v>
      </c>
      <c r="B53">
        <v>0</v>
      </c>
      <c r="C53">
        <v>0</v>
      </c>
      <c r="D53">
        <v>10.3085</v>
      </c>
      <c r="E53">
        <v>0</v>
      </c>
      <c r="F53">
        <v>0</v>
      </c>
      <c r="G53">
        <v>18.825199999999999</v>
      </c>
      <c r="H53">
        <v>0</v>
      </c>
      <c r="I53">
        <v>0</v>
      </c>
      <c r="J53">
        <v>17.484500000000001</v>
      </c>
      <c r="K53">
        <v>683.13656200000003</v>
      </c>
      <c r="L53">
        <v>653.15009999999995</v>
      </c>
      <c r="M53">
        <v>92</v>
      </c>
      <c r="N53">
        <v>58.59</v>
      </c>
      <c r="O53">
        <v>123.66562500000001</v>
      </c>
      <c r="P53">
        <v>103.125</v>
      </c>
      <c r="Q53">
        <v>19.984999999999999</v>
      </c>
      <c r="R53">
        <v>25.177499999999998</v>
      </c>
      <c r="S53">
        <v>26.3901</v>
      </c>
      <c r="T53">
        <v>0</v>
      </c>
      <c r="U53">
        <v>348.97500000000002</v>
      </c>
      <c r="V53">
        <v>19.46</v>
      </c>
      <c r="W53">
        <v>44.31</v>
      </c>
      <c r="X53">
        <v>147.26089999999999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32.957704</v>
      </c>
      <c r="AF53">
        <v>8.8740000000000006</v>
      </c>
      <c r="AG53">
        <v>39.622799999999998</v>
      </c>
      <c r="AH53">
        <v>23.390899999999998</v>
      </c>
      <c r="AI53">
        <v>0</v>
      </c>
      <c r="AJ53">
        <v>0</v>
      </c>
      <c r="AK53">
        <v>25.887599999999999</v>
      </c>
      <c r="AL53">
        <v>25.564</v>
      </c>
      <c r="AM53">
        <v>0</v>
      </c>
      <c r="AN53">
        <v>0.78432999999999997</v>
      </c>
      <c r="AO53">
        <v>19.698</v>
      </c>
      <c r="AP53">
        <v>12.9381</v>
      </c>
      <c r="AQ53">
        <v>0</v>
      </c>
      <c r="AR53">
        <v>11.04</v>
      </c>
      <c r="AS53">
        <v>6.726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2754.9487709999994</v>
      </c>
    </row>
    <row r="54" spans="1:117">
      <c r="A54" t="s">
        <v>96</v>
      </c>
      <c r="B54">
        <v>0</v>
      </c>
      <c r="C54">
        <v>0</v>
      </c>
      <c r="D54">
        <v>10.3085</v>
      </c>
      <c r="E54">
        <v>0</v>
      </c>
      <c r="F54">
        <v>0</v>
      </c>
      <c r="G54">
        <v>18.825199999999999</v>
      </c>
      <c r="H54">
        <v>0</v>
      </c>
      <c r="I54">
        <v>0</v>
      </c>
      <c r="J54">
        <v>17.484500000000001</v>
      </c>
      <c r="K54">
        <v>683.13656200000003</v>
      </c>
      <c r="L54">
        <v>653.15009999999995</v>
      </c>
      <c r="M54">
        <v>92</v>
      </c>
      <c r="N54">
        <v>58.59</v>
      </c>
      <c r="O54">
        <v>123.66562500000001</v>
      </c>
      <c r="P54">
        <v>103.125</v>
      </c>
      <c r="Q54">
        <v>19.984999999999999</v>
      </c>
      <c r="R54">
        <v>25.177499999999998</v>
      </c>
      <c r="S54">
        <v>26.3901</v>
      </c>
      <c r="T54">
        <v>0</v>
      </c>
      <c r="U54">
        <v>348.97500000000002</v>
      </c>
      <c r="V54">
        <v>19.46</v>
      </c>
      <c r="W54">
        <v>44.31</v>
      </c>
      <c r="X54">
        <v>147.26089999999999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32.957704</v>
      </c>
      <c r="AF54">
        <v>8.8740000000000006</v>
      </c>
      <c r="AG54">
        <v>39.622799999999998</v>
      </c>
      <c r="AH54">
        <v>23.390899999999998</v>
      </c>
      <c r="AI54">
        <v>0</v>
      </c>
      <c r="AJ54">
        <v>0</v>
      </c>
      <c r="AK54">
        <v>25.887599999999999</v>
      </c>
      <c r="AL54">
        <v>25.564</v>
      </c>
      <c r="AM54">
        <v>0</v>
      </c>
      <c r="AN54">
        <v>0.78432999999999997</v>
      </c>
      <c r="AO54">
        <v>19.698</v>
      </c>
      <c r="AP54">
        <v>12.9381</v>
      </c>
      <c r="AQ54">
        <v>0</v>
      </c>
      <c r="AR54">
        <v>11.04</v>
      </c>
      <c r="AS54">
        <v>6.726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2754.9487709999994</v>
      </c>
    </row>
    <row r="55" spans="1:117">
      <c r="A55" t="s">
        <v>97</v>
      </c>
      <c r="B55">
        <v>0</v>
      </c>
      <c r="C55">
        <v>0</v>
      </c>
      <c r="D55">
        <v>10.3085</v>
      </c>
      <c r="E55">
        <v>0</v>
      </c>
      <c r="F55">
        <v>0</v>
      </c>
      <c r="G55">
        <v>18.825199999999999</v>
      </c>
      <c r="H55">
        <v>0</v>
      </c>
      <c r="I55">
        <v>0</v>
      </c>
      <c r="J55">
        <v>17.484500000000001</v>
      </c>
      <c r="K55">
        <v>683.13656200000003</v>
      </c>
      <c r="L55">
        <v>653.15009999999995</v>
      </c>
      <c r="M55">
        <v>92</v>
      </c>
      <c r="N55">
        <v>58.59</v>
      </c>
      <c r="O55">
        <v>123.66562500000001</v>
      </c>
      <c r="P55">
        <v>103.125</v>
      </c>
      <c r="Q55">
        <v>19.984999999999999</v>
      </c>
      <c r="R55">
        <v>25.177499999999998</v>
      </c>
      <c r="S55">
        <v>26.3901</v>
      </c>
      <c r="T55">
        <v>0</v>
      </c>
      <c r="U55">
        <v>348.97500000000002</v>
      </c>
      <c r="V55">
        <v>19.46</v>
      </c>
      <c r="W55">
        <v>44.31</v>
      </c>
      <c r="X55">
        <v>147.26089999999999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32.957704</v>
      </c>
      <c r="AF55">
        <v>8.8740000000000006</v>
      </c>
      <c r="AG55">
        <v>39.622799999999998</v>
      </c>
      <c r="AH55">
        <v>23.390899999999998</v>
      </c>
      <c r="AI55">
        <v>0</v>
      </c>
      <c r="AJ55">
        <v>0</v>
      </c>
      <c r="AK55">
        <v>25.887599999999999</v>
      </c>
      <c r="AL55">
        <v>25.564</v>
      </c>
      <c r="AM55">
        <v>0</v>
      </c>
      <c r="AN55">
        <v>0.78432999999999997</v>
      </c>
      <c r="AO55">
        <v>19.698</v>
      </c>
      <c r="AP55">
        <v>10.888500000000001</v>
      </c>
      <c r="AQ55">
        <v>0</v>
      </c>
      <c r="AR55">
        <v>11.04</v>
      </c>
      <c r="AS55">
        <v>6.726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2752.8991709999996</v>
      </c>
    </row>
    <row r="56" spans="1:117">
      <c r="A56" t="s">
        <v>98</v>
      </c>
      <c r="B56">
        <v>0</v>
      </c>
      <c r="C56">
        <v>0</v>
      </c>
      <c r="D56">
        <v>10.3085</v>
      </c>
      <c r="E56">
        <v>0</v>
      </c>
      <c r="F56">
        <v>0</v>
      </c>
      <c r="G56">
        <v>18.825199999999999</v>
      </c>
      <c r="H56">
        <v>0</v>
      </c>
      <c r="I56">
        <v>0</v>
      </c>
      <c r="J56">
        <v>17.484500000000001</v>
      </c>
      <c r="K56">
        <v>683.13656200000003</v>
      </c>
      <c r="L56">
        <v>653.15009999999995</v>
      </c>
      <c r="M56">
        <v>92</v>
      </c>
      <c r="N56">
        <v>58.59</v>
      </c>
      <c r="O56">
        <v>123.66562500000001</v>
      </c>
      <c r="P56">
        <v>103.125</v>
      </c>
      <c r="Q56">
        <v>19.984999999999999</v>
      </c>
      <c r="R56">
        <v>25.177499999999998</v>
      </c>
      <c r="S56">
        <v>26.3901</v>
      </c>
      <c r="T56">
        <v>0</v>
      </c>
      <c r="U56">
        <v>348.97500000000002</v>
      </c>
      <c r="V56">
        <v>19.46</v>
      </c>
      <c r="W56">
        <v>44.31</v>
      </c>
      <c r="X56">
        <v>147.26089999999999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32.957704</v>
      </c>
      <c r="AF56">
        <v>8.8740000000000006</v>
      </c>
      <c r="AG56">
        <v>39.622799999999998</v>
      </c>
      <c r="AH56">
        <v>23.390899999999998</v>
      </c>
      <c r="AI56">
        <v>0</v>
      </c>
      <c r="AJ56">
        <v>0</v>
      </c>
      <c r="AK56">
        <v>25.887599999999999</v>
      </c>
      <c r="AL56">
        <v>25.564</v>
      </c>
      <c r="AM56">
        <v>0</v>
      </c>
      <c r="AN56">
        <v>0.78432999999999997</v>
      </c>
      <c r="AO56">
        <v>19.698</v>
      </c>
      <c r="AP56">
        <v>10.888500000000001</v>
      </c>
      <c r="AQ56">
        <v>0</v>
      </c>
      <c r="AR56">
        <v>11.04</v>
      </c>
      <c r="AS56">
        <v>6.726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2752.8991709999996</v>
      </c>
    </row>
    <row r="57" spans="1:117">
      <c r="A57" t="s">
        <v>99</v>
      </c>
      <c r="B57">
        <v>0</v>
      </c>
      <c r="C57">
        <v>0</v>
      </c>
      <c r="D57">
        <v>10.3085</v>
      </c>
      <c r="E57">
        <v>0</v>
      </c>
      <c r="F57">
        <v>0</v>
      </c>
      <c r="G57">
        <v>18.825199999999999</v>
      </c>
      <c r="H57">
        <v>0</v>
      </c>
      <c r="I57">
        <v>0</v>
      </c>
      <c r="J57">
        <v>17.484500000000001</v>
      </c>
      <c r="K57">
        <v>683.13656200000003</v>
      </c>
      <c r="L57">
        <v>653.15009999999995</v>
      </c>
      <c r="M57">
        <v>92</v>
      </c>
      <c r="N57">
        <v>58.59</v>
      </c>
      <c r="O57">
        <v>123.66562500000001</v>
      </c>
      <c r="P57">
        <v>103.125</v>
      </c>
      <c r="Q57">
        <v>19.984999999999999</v>
      </c>
      <c r="R57">
        <v>25.177499999999998</v>
      </c>
      <c r="S57">
        <v>26.3901</v>
      </c>
      <c r="T57">
        <v>0</v>
      </c>
      <c r="U57">
        <v>348.97500000000002</v>
      </c>
      <c r="V57">
        <v>19.46</v>
      </c>
      <c r="W57">
        <v>44.31</v>
      </c>
      <c r="X57">
        <v>147.26089999999999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32.957704</v>
      </c>
      <c r="AF57">
        <v>8.8740000000000006</v>
      </c>
      <c r="AG57">
        <v>39.622799999999998</v>
      </c>
      <c r="AH57">
        <v>23.390899999999998</v>
      </c>
      <c r="AI57">
        <v>0</v>
      </c>
      <c r="AJ57">
        <v>0</v>
      </c>
      <c r="AK57">
        <v>25.887599999999999</v>
      </c>
      <c r="AL57">
        <v>25.564</v>
      </c>
      <c r="AM57">
        <v>0</v>
      </c>
      <c r="AN57">
        <v>0.78432999999999997</v>
      </c>
      <c r="AO57">
        <v>19.698</v>
      </c>
      <c r="AP57">
        <v>10.888500000000001</v>
      </c>
      <c r="AQ57">
        <v>0</v>
      </c>
      <c r="AR57">
        <v>11.04</v>
      </c>
      <c r="AS57">
        <v>5.3807999999999998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2751.5539709999994</v>
      </c>
    </row>
    <row r="58" spans="1:117">
      <c r="A58" t="s">
        <v>100</v>
      </c>
      <c r="B58">
        <v>0</v>
      </c>
      <c r="C58">
        <v>0</v>
      </c>
      <c r="D58">
        <v>10.3085</v>
      </c>
      <c r="E58">
        <v>0</v>
      </c>
      <c r="F58">
        <v>0</v>
      </c>
      <c r="G58">
        <v>18.825199999999999</v>
      </c>
      <c r="H58">
        <v>0</v>
      </c>
      <c r="I58">
        <v>0</v>
      </c>
      <c r="J58">
        <v>17.484500000000001</v>
      </c>
      <c r="K58">
        <v>683.13656200000003</v>
      </c>
      <c r="L58">
        <v>653.15009999999995</v>
      </c>
      <c r="M58">
        <v>92</v>
      </c>
      <c r="N58">
        <v>58.59</v>
      </c>
      <c r="O58">
        <v>123.66562500000001</v>
      </c>
      <c r="P58">
        <v>103.125</v>
      </c>
      <c r="Q58">
        <v>19.984999999999999</v>
      </c>
      <c r="R58">
        <v>25.177499999999998</v>
      </c>
      <c r="S58">
        <v>26.3901</v>
      </c>
      <c r="T58">
        <v>0</v>
      </c>
      <c r="U58">
        <v>348.97500000000002</v>
      </c>
      <c r="V58">
        <v>19.46</v>
      </c>
      <c r="W58">
        <v>44.31</v>
      </c>
      <c r="X58">
        <v>147.26089999999999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32.957704</v>
      </c>
      <c r="AF58">
        <v>8.8740000000000006</v>
      </c>
      <c r="AG58">
        <v>39.622799999999998</v>
      </c>
      <c r="AH58">
        <v>23.390899999999998</v>
      </c>
      <c r="AI58">
        <v>0</v>
      </c>
      <c r="AJ58">
        <v>0</v>
      </c>
      <c r="AK58">
        <v>25.887599999999999</v>
      </c>
      <c r="AL58">
        <v>25.564</v>
      </c>
      <c r="AM58">
        <v>0</v>
      </c>
      <c r="AN58">
        <v>0.78432999999999997</v>
      </c>
      <c r="AO58">
        <v>19.698</v>
      </c>
      <c r="AP58">
        <v>10.888500000000001</v>
      </c>
      <c r="AQ58">
        <v>0</v>
      </c>
      <c r="AR58">
        <v>11.04</v>
      </c>
      <c r="AS58">
        <v>5.3807999999999998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2751.5539709999994</v>
      </c>
    </row>
    <row r="59" spans="1:117">
      <c r="A59" t="s">
        <v>101</v>
      </c>
      <c r="B59">
        <v>0</v>
      </c>
      <c r="C59">
        <v>0</v>
      </c>
      <c r="D59">
        <v>10.3085</v>
      </c>
      <c r="E59">
        <v>0</v>
      </c>
      <c r="F59">
        <v>0</v>
      </c>
      <c r="G59">
        <v>18.825199999999999</v>
      </c>
      <c r="H59">
        <v>0</v>
      </c>
      <c r="I59">
        <v>0</v>
      </c>
      <c r="J59">
        <v>47.426541999999998</v>
      </c>
      <c r="K59">
        <v>683.13656200000003</v>
      </c>
      <c r="L59">
        <v>653.15009999999995</v>
      </c>
      <c r="M59">
        <v>92</v>
      </c>
      <c r="N59">
        <v>58.59</v>
      </c>
      <c r="O59">
        <v>123.66562500000001</v>
      </c>
      <c r="P59">
        <v>103.125</v>
      </c>
      <c r="Q59">
        <v>19.984999999999999</v>
      </c>
      <c r="R59">
        <v>25.177499999999998</v>
      </c>
      <c r="S59">
        <v>26.3901</v>
      </c>
      <c r="T59">
        <v>0</v>
      </c>
      <c r="U59">
        <v>348.97500000000002</v>
      </c>
      <c r="V59">
        <v>16.68</v>
      </c>
      <c r="W59">
        <v>44.31</v>
      </c>
      <c r="X59">
        <v>147.26089999999999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32.957704</v>
      </c>
      <c r="AF59">
        <v>8.8740000000000006</v>
      </c>
      <c r="AG59">
        <v>39.622799999999998</v>
      </c>
      <c r="AH59">
        <v>39.774000000000001</v>
      </c>
      <c r="AI59">
        <v>0</v>
      </c>
      <c r="AJ59">
        <v>0</v>
      </c>
      <c r="AK59">
        <v>25.887599999999999</v>
      </c>
      <c r="AL59">
        <v>25.564</v>
      </c>
      <c r="AM59">
        <v>0</v>
      </c>
      <c r="AN59">
        <v>0.57389999999999997</v>
      </c>
      <c r="AO59">
        <v>19.698</v>
      </c>
      <c r="AP59">
        <v>10.888500000000001</v>
      </c>
      <c r="AQ59">
        <v>0</v>
      </c>
      <c r="AR59">
        <v>11.04</v>
      </c>
      <c r="AS59">
        <v>5.3807999999999998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2794.8886829999992</v>
      </c>
    </row>
    <row r="60" spans="1:117">
      <c r="A60" t="s">
        <v>102</v>
      </c>
      <c r="B60">
        <v>0</v>
      </c>
      <c r="C60">
        <v>0</v>
      </c>
      <c r="D60">
        <v>10.3085</v>
      </c>
      <c r="E60">
        <v>0</v>
      </c>
      <c r="F60">
        <v>0</v>
      </c>
      <c r="G60">
        <v>18.825199999999999</v>
      </c>
      <c r="H60">
        <v>0</v>
      </c>
      <c r="I60">
        <v>0</v>
      </c>
      <c r="J60">
        <v>47.484499999999997</v>
      </c>
      <c r="K60">
        <v>683.13656200000003</v>
      </c>
      <c r="L60">
        <v>653.15009999999995</v>
      </c>
      <c r="M60">
        <v>92</v>
      </c>
      <c r="N60">
        <v>58.59</v>
      </c>
      <c r="O60">
        <v>123.66562500000001</v>
      </c>
      <c r="P60">
        <v>103.125</v>
      </c>
      <c r="Q60">
        <v>19.984999999999999</v>
      </c>
      <c r="R60">
        <v>25.177499999999998</v>
      </c>
      <c r="S60">
        <v>26.3901</v>
      </c>
      <c r="T60">
        <v>0</v>
      </c>
      <c r="U60">
        <v>348.97500000000002</v>
      </c>
      <c r="V60">
        <v>16.68</v>
      </c>
      <c r="W60">
        <v>44.31</v>
      </c>
      <c r="X60">
        <v>147.26089999999999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32.957704</v>
      </c>
      <c r="AF60">
        <v>8.8740000000000006</v>
      </c>
      <c r="AG60">
        <v>39.622799999999998</v>
      </c>
      <c r="AH60">
        <v>39.774000000000001</v>
      </c>
      <c r="AI60">
        <v>0</v>
      </c>
      <c r="AJ60">
        <v>0</v>
      </c>
      <c r="AK60">
        <v>25.887599999999999</v>
      </c>
      <c r="AL60">
        <v>25.564</v>
      </c>
      <c r="AM60">
        <v>0</v>
      </c>
      <c r="AN60">
        <v>0.57389999999999997</v>
      </c>
      <c r="AO60">
        <v>19.698</v>
      </c>
      <c r="AP60">
        <v>10.888500000000001</v>
      </c>
      <c r="AQ60">
        <v>0</v>
      </c>
      <c r="AR60">
        <v>11.04</v>
      </c>
      <c r="AS60">
        <v>5.3807999999999998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2794.9466409999986</v>
      </c>
    </row>
    <row r="61" spans="1:117">
      <c r="A61" t="s">
        <v>103</v>
      </c>
      <c r="B61">
        <v>0</v>
      </c>
      <c r="C61">
        <v>0</v>
      </c>
      <c r="D61">
        <v>10.3085</v>
      </c>
      <c r="E61">
        <v>0</v>
      </c>
      <c r="F61">
        <v>0</v>
      </c>
      <c r="G61">
        <v>18.825199999999999</v>
      </c>
      <c r="H61">
        <v>0</v>
      </c>
      <c r="I61">
        <v>0</v>
      </c>
      <c r="J61">
        <v>47.484499999999997</v>
      </c>
      <c r="K61">
        <v>683.13656200000003</v>
      </c>
      <c r="L61">
        <v>653.15009999999995</v>
      </c>
      <c r="M61">
        <v>92</v>
      </c>
      <c r="N61">
        <v>58.59</v>
      </c>
      <c r="O61">
        <v>123.66562500000001</v>
      </c>
      <c r="P61">
        <v>97.5</v>
      </c>
      <c r="Q61">
        <v>19.984999999999999</v>
      </c>
      <c r="R61">
        <v>25.177499999999998</v>
      </c>
      <c r="S61">
        <v>26.3901</v>
      </c>
      <c r="T61">
        <v>0</v>
      </c>
      <c r="U61">
        <v>348.97500000000002</v>
      </c>
      <c r="V61">
        <v>16.68</v>
      </c>
      <c r="W61">
        <v>44.31</v>
      </c>
      <c r="X61">
        <v>147.26089999999999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32.957704</v>
      </c>
      <c r="AF61">
        <v>8.8740000000000006</v>
      </c>
      <c r="AG61">
        <v>39.622799999999998</v>
      </c>
      <c r="AH61">
        <v>39.774000000000001</v>
      </c>
      <c r="AI61">
        <v>0</v>
      </c>
      <c r="AJ61">
        <v>0</v>
      </c>
      <c r="AK61">
        <v>25.887599999999999</v>
      </c>
      <c r="AL61">
        <v>25.564</v>
      </c>
      <c r="AM61">
        <v>0</v>
      </c>
      <c r="AN61">
        <v>0.57389999999999997</v>
      </c>
      <c r="AO61">
        <v>17.64</v>
      </c>
      <c r="AP61">
        <v>10.888500000000001</v>
      </c>
      <c r="AQ61">
        <v>0</v>
      </c>
      <c r="AR61">
        <v>11.04</v>
      </c>
      <c r="AS61">
        <v>5.3807999999999998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2787.2636409999986</v>
      </c>
    </row>
    <row r="62" spans="1:117">
      <c r="A62" t="s">
        <v>104</v>
      </c>
      <c r="B62">
        <v>0</v>
      </c>
      <c r="C62">
        <v>0</v>
      </c>
      <c r="D62">
        <v>10.3085</v>
      </c>
      <c r="E62">
        <v>0</v>
      </c>
      <c r="F62">
        <v>0</v>
      </c>
      <c r="G62">
        <v>18.825199999999999</v>
      </c>
      <c r="H62">
        <v>0</v>
      </c>
      <c r="I62">
        <v>0</v>
      </c>
      <c r="J62">
        <v>47.484499999999997</v>
      </c>
      <c r="K62">
        <v>683.13656200000003</v>
      </c>
      <c r="L62">
        <v>653.15009999999995</v>
      </c>
      <c r="M62">
        <v>92</v>
      </c>
      <c r="N62">
        <v>58.59</v>
      </c>
      <c r="O62">
        <v>123.66562500000001</v>
      </c>
      <c r="P62">
        <v>97.5</v>
      </c>
      <c r="Q62">
        <v>19.984999999999999</v>
      </c>
      <c r="R62">
        <v>25.177499999999998</v>
      </c>
      <c r="S62">
        <v>26.3901</v>
      </c>
      <c r="T62">
        <v>0</v>
      </c>
      <c r="U62">
        <v>348.97500000000002</v>
      </c>
      <c r="V62">
        <v>16.68</v>
      </c>
      <c r="W62">
        <v>44.31</v>
      </c>
      <c r="X62">
        <v>147.26089999999999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32.957704</v>
      </c>
      <c r="AF62">
        <v>8.8740000000000006</v>
      </c>
      <c r="AG62">
        <v>39.622799999999998</v>
      </c>
      <c r="AH62">
        <v>39.774000000000001</v>
      </c>
      <c r="AI62">
        <v>0</v>
      </c>
      <c r="AJ62">
        <v>0</v>
      </c>
      <c r="AK62">
        <v>25.887599999999999</v>
      </c>
      <c r="AL62">
        <v>25.564</v>
      </c>
      <c r="AM62">
        <v>0</v>
      </c>
      <c r="AN62">
        <v>0.57389999999999997</v>
      </c>
      <c r="AO62">
        <v>17.64</v>
      </c>
      <c r="AP62">
        <v>10.888500000000001</v>
      </c>
      <c r="AQ62">
        <v>0</v>
      </c>
      <c r="AR62">
        <v>11.04</v>
      </c>
      <c r="AS62">
        <v>5.3807999999999998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2793.7844409999984</v>
      </c>
    </row>
    <row r="63" spans="1:117">
      <c r="A63" t="s">
        <v>105</v>
      </c>
      <c r="B63">
        <v>0</v>
      </c>
      <c r="C63">
        <v>0</v>
      </c>
      <c r="D63">
        <v>10.3085</v>
      </c>
      <c r="E63">
        <v>0</v>
      </c>
      <c r="F63">
        <v>0</v>
      </c>
      <c r="G63">
        <v>18.9909</v>
      </c>
      <c r="H63">
        <v>0</v>
      </c>
      <c r="I63">
        <v>0</v>
      </c>
      <c r="J63">
        <v>47.484499999999997</v>
      </c>
      <c r="K63">
        <v>683.13656200000003</v>
      </c>
      <c r="L63">
        <v>653.15009999999995</v>
      </c>
      <c r="M63">
        <v>92</v>
      </c>
      <c r="N63">
        <v>58.59</v>
      </c>
      <c r="O63">
        <v>123.66562500000001</v>
      </c>
      <c r="P63">
        <v>97.5</v>
      </c>
      <c r="Q63">
        <v>19.984999999999999</v>
      </c>
      <c r="R63">
        <v>25.177499999999998</v>
      </c>
      <c r="S63">
        <v>26.3901</v>
      </c>
      <c r="T63">
        <v>0</v>
      </c>
      <c r="U63">
        <v>348.97500000000002</v>
      </c>
      <c r="V63">
        <v>16.68</v>
      </c>
      <c r="W63">
        <v>44.31</v>
      </c>
      <c r="X63">
        <v>147.26089999999999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32.957704</v>
      </c>
      <c r="AF63">
        <v>8.8740000000000006</v>
      </c>
      <c r="AG63">
        <v>39.622799999999998</v>
      </c>
      <c r="AH63">
        <v>39.774000000000001</v>
      </c>
      <c r="AI63">
        <v>0</v>
      </c>
      <c r="AJ63">
        <v>0</v>
      </c>
      <c r="AK63">
        <v>25.887599999999999</v>
      </c>
      <c r="AL63">
        <v>36.021999999999998</v>
      </c>
      <c r="AM63">
        <v>0</v>
      </c>
      <c r="AN63">
        <v>0.57389999999999997</v>
      </c>
      <c r="AO63">
        <v>17.64</v>
      </c>
      <c r="AP63">
        <v>10.888500000000001</v>
      </c>
      <c r="AQ63">
        <v>0</v>
      </c>
      <c r="AR63">
        <v>37.536000000000001</v>
      </c>
      <c r="AS63">
        <v>24.75168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2850.275020999999</v>
      </c>
    </row>
    <row r="64" spans="1:117">
      <c r="A64" t="s">
        <v>106</v>
      </c>
      <c r="B64">
        <v>0</v>
      </c>
      <c r="C64">
        <v>0</v>
      </c>
      <c r="D64">
        <v>10.3085</v>
      </c>
      <c r="E64">
        <v>0</v>
      </c>
      <c r="F64">
        <v>0</v>
      </c>
      <c r="G64">
        <v>18.9909</v>
      </c>
      <c r="H64">
        <v>0</v>
      </c>
      <c r="I64">
        <v>0</v>
      </c>
      <c r="J64">
        <v>47.484499999999997</v>
      </c>
      <c r="K64">
        <v>683.13656200000003</v>
      </c>
      <c r="L64">
        <v>653.15009999999995</v>
      </c>
      <c r="M64">
        <v>92</v>
      </c>
      <c r="N64">
        <v>58.59</v>
      </c>
      <c r="O64">
        <v>123.66562500000001</v>
      </c>
      <c r="P64">
        <v>97.5</v>
      </c>
      <c r="Q64">
        <v>19.984999999999999</v>
      </c>
      <c r="R64">
        <v>25.177499999999998</v>
      </c>
      <c r="S64">
        <v>26.3901</v>
      </c>
      <c r="T64">
        <v>0</v>
      </c>
      <c r="U64">
        <v>348.97500000000002</v>
      </c>
      <c r="V64">
        <v>16.68</v>
      </c>
      <c r="W64">
        <v>44.31</v>
      </c>
      <c r="X64">
        <v>147.26089999999999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32.957704</v>
      </c>
      <c r="AF64">
        <v>8.8740000000000006</v>
      </c>
      <c r="AG64">
        <v>39.622799999999998</v>
      </c>
      <c r="AH64">
        <v>39.774000000000001</v>
      </c>
      <c r="AI64">
        <v>0</v>
      </c>
      <c r="AJ64">
        <v>0</v>
      </c>
      <c r="AK64">
        <v>25.887599999999999</v>
      </c>
      <c r="AL64">
        <v>79.376220000000004</v>
      </c>
      <c r="AM64">
        <v>0</v>
      </c>
      <c r="AN64">
        <v>0.57389999999999997</v>
      </c>
      <c r="AO64">
        <v>17.64</v>
      </c>
      <c r="AP64">
        <v>10.888500000000001</v>
      </c>
      <c r="AQ64">
        <v>0</v>
      </c>
      <c r="AR64">
        <v>37.536000000000001</v>
      </c>
      <c r="AS64">
        <v>24.75168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2893.6292409999992</v>
      </c>
    </row>
    <row r="65" spans="1:117">
      <c r="A65" t="s">
        <v>107</v>
      </c>
      <c r="B65">
        <v>0</v>
      </c>
      <c r="C65">
        <v>0</v>
      </c>
      <c r="D65">
        <v>10.3085</v>
      </c>
      <c r="E65">
        <v>0</v>
      </c>
      <c r="F65">
        <v>0</v>
      </c>
      <c r="G65">
        <v>18.9909</v>
      </c>
      <c r="H65">
        <v>0</v>
      </c>
      <c r="I65">
        <v>0</v>
      </c>
      <c r="J65">
        <v>47.484499999999997</v>
      </c>
      <c r="K65">
        <v>683.13656200000003</v>
      </c>
      <c r="L65">
        <v>653.15009999999995</v>
      </c>
      <c r="M65">
        <v>92</v>
      </c>
      <c r="N65">
        <v>58.59</v>
      </c>
      <c r="O65">
        <v>123.66562500000001</v>
      </c>
      <c r="P65">
        <v>97.5</v>
      </c>
      <c r="Q65">
        <v>19.984999999999999</v>
      </c>
      <c r="R65">
        <v>25.177499999999998</v>
      </c>
      <c r="S65">
        <v>26.3901</v>
      </c>
      <c r="T65">
        <v>0</v>
      </c>
      <c r="U65">
        <v>348.97500000000002</v>
      </c>
      <c r="V65">
        <v>16.68</v>
      </c>
      <c r="W65">
        <v>44.31</v>
      </c>
      <c r="X65">
        <v>147.26089999999999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32.957704</v>
      </c>
      <c r="AF65">
        <v>8.8740000000000006</v>
      </c>
      <c r="AG65">
        <v>39.622799999999998</v>
      </c>
      <c r="AH65">
        <v>39.774000000000001</v>
      </c>
      <c r="AI65">
        <v>0</v>
      </c>
      <c r="AJ65">
        <v>0</v>
      </c>
      <c r="AK65">
        <v>25.887599999999999</v>
      </c>
      <c r="AL65">
        <v>79.376220000000004</v>
      </c>
      <c r="AM65">
        <v>0</v>
      </c>
      <c r="AN65">
        <v>0.57389999999999997</v>
      </c>
      <c r="AO65">
        <v>17.64</v>
      </c>
      <c r="AP65">
        <v>10.888500000000001</v>
      </c>
      <c r="AQ65">
        <v>0</v>
      </c>
      <c r="AR65">
        <v>8.8320000000000007</v>
      </c>
      <c r="AS65">
        <v>24.75168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2864.925240999999</v>
      </c>
    </row>
    <row r="66" spans="1:117">
      <c r="A66" t="s">
        <v>108</v>
      </c>
      <c r="B66">
        <v>0</v>
      </c>
      <c r="C66">
        <v>0</v>
      </c>
      <c r="D66">
        <v>10.3085</v>
      </c>
      <c r="E66">
        <v>0</v>
      </c>
      <c r="F66">
        <v>0</v>
      </c>
      <c r="G66">
        <v>18.9909</v>
      </c>
      <c r="H66">
        <v>0</v>
      </c>
      <c r="I66">
        <v>0</v>
      </c>
      <c r="J66">
        <v>47.484499999999997</v>
      </c>
      <c r="K66">
        <v>683.13656200000003</v>
      </c>
      <c r="L66">
        <v>653.15009999999995</v>
      </c>
      <c r="M66">
        <v>92</v>
      </c>
      <c r="N66">
        <v>58.59</v>
      </c>
      <c r="O66">
        <v>123.66562500000001</v>
      </c>
      <c r="P66">
        <v>97.5</v>
      </c>
      <c r="Q66">
        <v>19.984999999999999</v>
      </c>
      <c r="R66">
        <v>25.177499999999998</v>
      </c>
      <c r="S66">
        <v>26.3901</v>
      </c>
      <c r="T66">
        <v>0</v>
      </c>
      <c r="U66">
        <v>348.97500000000002</v>
      </c>
      <c r="V66">
        <v>16.68</v>
      </c>
      <c r="W66">
        <v>44.31</v>
      </c>
      <c r="X66">
        <v>147.26089999999999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32.957704</v>
      </c>
      <c r="AF66">
        <v>8.8740000000000006</v>
      </c>
      <c r="AG66">
        <v>39.622799999999998</v>
      </c>
      <c r="AH66">
        <v>39.774000000000001</v>
      </c>
      <c r="AI66">
        <v>0</v>
      </c>
      <c r="AJ66">
        <v>0</v>
      </c>
      <c r="AK66">
        <v>25.887599999999999</v>
      </c>
      <c r="AL66">
        <v>79.376220000000004</v>
      </c>
      <c r="AM66">
        <v>0</v>
      </c>
      <c r="AN66">
        <v>0.57389999999999997</v>
      </c>
      <c r="AO66">
        <v>17.64</v>
      </c>
      <c r="AP66">
        <v>10.888500000000001</v>
      </c>
      <c r="AQ66">
        <v>0</v>
      </c>
      <c r="AR66">
        <v>8.8320000000000007</v>
      </c>
      <c r="AS66">
        <v>24.75168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2864.925240999999</v>
      </c>
    </row>
    <row r="67" spans="1:117">
      <c r="A67" t="s">
        <v>109</v>
      </c>
      <c r="B67">
        <v>0</v>
      </c>
      <c r="C67">
        <v>0</v>
      </c>
      <c r="D67">
        <v>10.3085</v>
      </c>
      <c r="E67">
        <v>0</v>
      </c>
      <c r="F67">
        <v>0</v>
      </c>
      <c r="G67">
        <v>18.9909</v>
      </c>
      <c r="H67">
        <v>0</v>
      </c>
      <c r="I67">
        <v>0</v>
      </c>
      <c r="J67">
        <v>17.484500000000001</v>
      </c>
      <c r="K67">
        <v>683.13656200000003</v>
      </c>
      <c r="L67">
        <v>653.15009999999995</v>
      </c>
      <c r="M67">
        <v>92</v>
      </c>
      <c r="N67">
        <v>58.59</v>
      </c>
      <c r="O67">
        <v>123.66562500000001</v>
      </c>
      <c r="P67">
        <v>97.5</v>
      </c>
      <c r="Q67">
        <v>19.984999999999999</v>
      </c>
      <c r="R67">
        <v>25.177499999999998</v>
      </c>
      <c r="S67">
        <v>26.3901</v>
      </c>
      <c r="T67">
        <v>0</v>
      </c>
      <c r="U67">
        <v>348.97500000000002</v>
      </c>
      <c r="V67">
        <v>16.68</v>
      </c>
      <c r="W67">
        <v>44.31</v>
      </c>
      <c r="X67">
        <v>147.26089999999999</v>
      </c>
      <c r="Y67">
        <v>0</v>
      </c>
      <c r="Z67">
        <v>6.5208000000000004</v>
      </c>
      <c r="AA67">
        <v>0</v>
      </c>
      <c r="AB67">
        <v>9.3309999999999995</v>
      </c>
      <c r="AC67">
        <v>0</v>
      </c>
      <c r="AD67">
        <v>0</v>
      </c>
      <c r="AE67">
        <v>32.957704</v>
      </c>
      <c r="AF67">
        <v>8.8740000000000006</v>
      </c>
      <c r="AG67">
        <v>39.622799999999998</v>
      </c>
      <c r="AH67">
        <v>39.774000000000001</v>
      </c>
      <c r="AI67">
        <v>0</v>
      </c>
      <c r="AJ67">
        <v>0</v>
      </c>
      <c r="AK67">
        <v>25.887599999999999</v>
      </c>
      <c r="AL67">
        <v>25.564</v>
      </c>
      <c r="AM67">
        <v>0</v>
      </c>
      <c r="AN67">
        <v>0.57389999999999997</v>
      </c>
      <c r="AO67">
        <v>17.64</v>
      </c>
      <c r="AP67">
        <v>12.9381</v>
      </c>
      <c r="AQ67">
        <v>0</v>
      </c>
      <c r="AR67">
        <v>8.8320000000000007</v>
      </c>
      <c r="AS67">
        <v>9.4163999999999994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2777.1583409999989</v>
      </c>
    </row>
    <row r="68" spans="1:117">
      <c r="A68" t="s">
        <v>110</v>
      </c>
      <c r="B68">
        <v>0</v>
      </c>
      <c r="C68">
        <v>0</v>
      </c>
      <c r="D68">
        <v>10.3085</v>
      </c>
      <c r="E68">
        <v>0</v>
      </c>
      <c r="F68">
        <v>0</v>
      </c>
      <c r="G68">
        <v>18.9909</v>
      </c>
      <c r="H68">
        <v>0</v>
      </c>
      <c r="I68">
        <v>0</v>
      </c>
      <c r="J68">
        <v>17.484500000000001</v>
      </c>
      <c r="K68">
        <v>683.13656200000003</v>
      </c>
      <c r="L68">
        <v>653.15009999999995</v>
      </c>
      <c r="M68">
        <v>92</v>
      </c>
      <c r="N68">
        <v>58.59</v>
      </c>
      <c r="O68">
        <v>123.66562500000001</v>
      </c>
      <c r="P68">
        <v>97.5</v>
      </c>
      <c r="Q68">
        <v>19.984999999999999</v>
      </c>
      <c r="R68">
        <v>25.177499999999998</v>
      </c>
      <c r="S68">
        <v>26.3901</v>
      </c>
      <c r="T68">
        <v>0</v>
      </c>
      <c r="U68">
        <v>348.97500000000002</v>
      </c>
      <c r="V68">
        <v>16.68</v>
      </c>
      <c r="W68">
        <v>44.31</v>
      </c>
      <c r="X68">
        <v>147.26089999999999</v>
      </c>
      <c r="Y68">
        <v>0</v>
      </c>
      <c r="Z68">
        <v>6.5208000000000004</v>
      </c>
      <c r="AA68">
        <v>0</v>
      </c>
      <c r="AB68">
        <v>9.3309999999999995</v>
      </c>
      <c r="AC68">
        <v>0</v>
      </c>
      <c r="AD68">
        <v>0</v>
      </c>
      <c r="AE68">
        <v>32.957704</v>
      </c>
      <c r="AF68">
        <v>8.8740000000000006</v>
      </c>
      <c r="AG68">
        <v>39.622799999999998</v>
      </c>
      <c r="AH68">
        <v>39.774000000000001</v>
      </c>
      <c r="AI68">
        <v>0</v>
      </c>
      <c r="AJ68">
        <v>0</v>
      </c>
      <c r="AK68">
        <v>25.887599999999999</v>
      </c>
      <c r="AL68">
        <v>25.564</v>
      </c>
      <c r="AM68">
        <v>0</v>
      </c>
      <c r="AN68">
        <v>0.57389999999999997</v>
      </c>
      <c r="AO68">
        <v>17.64</v>
      </c>
      <c r="AP68">
        <v>12.9381</v>
      </c>
      <c r="AQ68">
        <v>0</v>
      </c>
      <c r="AR68">
        <v>8.8320000000000007</v>
      </c>
      <c r="AS68">
        <v>9.4163999999999994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2777.1583409999989</v>
      </c>
    </row>
    <row r="69" spans="1:117">
      <c r="A69" t="s">
        <v>111</v>
      </c>
      <c r="B69">
        <v>0</v>
      </c>
      <c r="C69">
        <v>0</v>
      </c>
      <c r="D69">
        <v>10.3085</v>
      </c>
      <c r="E69">
        <v>0</v>
      </c>
      <c r="F69">
        <v>0</v>
      </c>
      <c r="G69">
        <v>18.9909</v>
      </c>
      <c r="H69">
        <v>0</v>
      </c>
      <c r="I69">
        <v>0</v>
      </c>
      <c r="J69">
        <v>17.484500000000001</v>
      </c>
      <c r="K69">
        <v>683.13656200000003</v>
      </c>
      <c r="L69">
        <v>653.15009999999995</v>
      </c>
      <c r="M69">
        <v>92</v>
      </c>
      <c r="N69">
        <v>58.59</v>
      </c>
      <c r="O69">
        <v>123.66562500000001</v>
      </c>
      <c r="P69">
        <v>97.5</v>
      </c>
      <c r="Q69">
        <v>19.984999999999999</v>
      </c>
      <c r="R69">
        <v>25.177499999999998</v>
      </c>
      <c r="S69">
        <v>26.3901</v>
      </c>
      <c r="T69">
        <v>0</v>
      </c>
      <c r="U69">
        <v>348.97500000000002</v>
      </c>
      <c r="V69">
        <v>16.68</v>
      </c>
      <c r="W69">
        <v>44.31</v>
      </c>
      <c r="X69">
        <v>147.26089999999999</v>
      </c>
      <c r="Y69">
        <v>0</v>
      </c>
      <c r="Z69">
        <v>6.5208000000000004</v>
      </c>
      <c r="AA69">
        <v>0</v>
      </c>
      <c r="AB69">
        <v>9.3309999999999995</v>
      </c>
      <c r="AC69">
        <v>0</v>
      </c>
      <c r="AD69">
        <v>9.1149000000000004</v>
      </c>
      <c r="AE69">
        <v>32.957704</v>
      </c>
      <c r="AF69">
        <v>8.8740000000000006</v>
      </c>
      <c r="AG69">
        <v>39.622799999999998</v>
      </c>
      <c r="AH69">
        <v>39.774000000000001</v>
      </c>
      <c r="AI69">
        <v>0</v>
      </c>
      <c r="AJ69">
        <v>0</v>
      </c>
      <c r="AK69">
        <v>25.887599999999999</v>
      </c>
      <c r="AL69">
        <v>25.564</v>
      </c>
      <c r="AM69">
        <v>0</v>
      </c>
      <c r="AN69">
        <v>0.57389999999999997</v>
      </c>
      <c r="AO69">
        <v>16.170000000000002</v>
      </c>
      <c r="AP69">
        <v>10.888500000000001</v>
      </c>
      <c r="AQ69">
        <v>0</v>
      </c>
      <c r="AR69">
        <v>12.144</v>
      </c>
      <c r="AS69">
        <v>9.4163999999999994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2786.0656409999992</v>
      </c>
    </row>
    <row r="70" spans="1:117">
      <c r="A70" t="s">
        <v>112</v>
      </c>
      <c r="B70">
        <v>0</v>
      </c>
      <c r="C70">
        <v>0</v>
      </c>
      <c r="D70">
        <v>10.3085</v>
      </c>
      <c r="E70">
        <v>0</v>
      </c>
      <c r="F70">
        <v>0</v>
      </c>
      <c r="G70">
        <v>18.9909</v>
      </c>
      <c r="H70">
        <v>0</v>
      </c>
      <c r="I70">
        <v>0</v>
      </c>
      <c r="J70">
        <v>17.484500000000001</v>
      </c>
      <c r="K70">
        <v>683.13656200000003</v>
      </c>
      <c r="L70">
        <v>653.15009999999995</v>
      </c>
      <c r="M70">
        <v>92</v>
      </c>
      <c r="N70">
        <v>58.59</v>
      </c>
      <c r="O70">
        <v>123.66562500000001</v>
      </c>
      <c r="P70">
        <v>97.5</v>
      </c>
      <c r="Q70">
        <v>19.984999999999999</v>
      </c>
      <c r="R70">
        <v>25.177499999999998</v>
      </c>
      <c r="S70">
        <v>26.3901</v>
      </c>
      <c r="T70">
        <v>0</v>
      </c>
      <c r="U70">
        <v>348.97500000000002</v>
      </c>
      <c r="V70">
        <v>16.68</v>
      </c>
      <c r="W70">
        <v>44.31</v>
      </c>
      <c r="X70">
        <v>147.26089999999999</v>
      </c>
      <c r="Y70">
        <v>0</v>
      </c>
      <c r="Z70">
        <v>6.5208000000000004</v>
      </c>
      <c r="AA70">
        <v>0</v>
      </c>
      <c r="AB70">
        <v>9.3309999999999995</v>
      </c>
      <c r="AC70">
        <v>0</v>
      </c>
      <c r="AD70">
        <v>9.1149000000000004</v>
      </c>
      <c r="AE70">
        <v>32.957704</v>
      </c>
      <c r="AF70">
        <v>8.8740000000000006</v>
      </c>
      <c r="AG70">
        <v>39.622799999999998</v>
      </c>
      <c r="AH70">
        <v>39.774000000000001</v>
      </c>
      <c r="AI70">
        <v>0</v>
      </c>
      <c r="AJ70">
        <v>0</v>
      </c>
      <c r="AK70">
        <v>25.887599999999999</v>
      </c>
      <c r="AL70">
        <v>25.564</v>
      </c>
      <c r="AM70">
        <v>0</v>
      </c>
      <c r="AN70">
        <v>0.57389999999999997</v>
      </c>
      <c r="AO70">
        <v>16.170000000000002</v>
      </c>
      <c r="AP70">
        <v>10.888500000000001</v>
      </c>
      <c r="AQ70">
        <v>0</v>
      </c>
      <c r="AR70">
        <v>12.144</v>
      </c>
      <c r="AS70">
        <v>9.4163999999999994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2786.0656409999992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683.13656200000003</v>
      </c>
      <c r="L71">
        <v>653.15009999999995</v>
      </c>
      <c r="M71">
        <v>92</v>
      </c>
      <c r="N71">
        <v>58.59</v>
      </c>
      <c r="O71">
        <v>123.66562500000001</v>
      </c>
      <c r="P71">
        <v>97.5</v>
      </c>
      <c r="Q71">
        <v>19.984999999999999</v>
      </c>
      <c r="R71">
        <v>25.177499999999998</v>
      </c>
      <c r="S71">
        <v>26.3901</v>
      </c>
      <c r="T71">
        <v>0</v>
      </c>
      <c r="U71">
        <v>348.97500000000002</v>
      </c>
      <c r="V71">
        <v>16.68</v>
      </c>
      <c r="W71">
        <v>42.793500000000002</v>
      </c>
      <c r="X71">
        <v>147.26089999999999</v>
      </c>
      <c r="Y71">
        <v>0</v>
      </c>
      <c r="Z71">
        <v>0</v>
      </c>
      <c r="AA71">
        <v>6.32</v>
      </c>
      <c r="AB71">
        <v>9.3309999999999995</v>
      </c>
      <c r="AC71">
        <v>0</v>
      </c>
      <c r="AD71">
        <v>9.1149000000000004</v>
      </c>
      <c r="AE71">
        <v>32.957704</v>
      </c>
      <c r="AF71">
        <v>8.8740000000000006</v>
      </c>
      <c r="AG71">
        <v>39.622799999999998</v>
      </c>
      <c r="AH71">
        <v>39.774000000000001</v>
      </c>
      <c r="AI71">
        <v>0</v>
      </c>
      <c r="AJ71">
        <v>0</v>
      </c>
      <c r="AK71">
        <v>25.887599999999999</v>
      </c>
      <c r="AL71">
        <v>25.564</v>
      </c>
      <c r="AM71">
        <v>0</v>
      </c>
      <c r="AN71">
        <v>0.57389999999999997</v>
      </c>
      <c r="AO71">
        <v>16.170000000000002</v>
      </c>
      <c r="AP71">
        <v>11.7852</v>
      </c>
      <c r="AQ71">
        <v>0</v>
      </c>
      <c r="AR71">
        <v>12.144</v>
      </c>
      <c r="AS71">
        <v>9.4163999999999994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2738.4611409999993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683.13656200000003</v>
      </c>
      <c r="L72">
        <v>653.15009999999995</v>
      </c>
      <c r="M72">
        <v>92</v>
      </c>
      <c r="N72">
        <v>58.59</v>
      </c>
      <c r="O72">
        <v>123.66562500000001</v>
      </c>
      <c r="P72">
        <v>97.5</v>
      </c>
      <c r="Q72">
        <v>19.984999999999999</v>
      </c>
      <c r="R72">
        <v>25.177499999999998</v>
      </c>
      <c r="S72">
        <v>26.3901</v>
      </c>
      <c r="T72">
        <v>0</v>
      </c>
      <c r="U72">
        <v>348.97500000000002</v>
      </c>
      <c r="V72">
        <v>16.68</v>
      </c>
      <c r="W72">
        <v>42.793500000000002</v>
      </c>
      <c r="X72">
        <v>147.26089999999999</v>
      </c>
      <c r="Y72">
        <v>0</v>
      </c>
      <c r="Z72">
        <v>0</v>
      </c>
      <c r="AA72">
        <v>9.48</v>
      </c>
      <c r="AB72">
        <v>9.3309999999999995</v>
      </c>
      <c r="AC72">
        <v>0</v>
      </c>
      <c r="AD72">
        <v>9.1149000000000004</v>
      </c>
      <c r="AE72">
        <v>32.957704</v>
      </c>
      <c r="AF72">
        <v>8.8740000000000006</v>
      </c>
      <c r="AG72">
        <v>39.622799999999998</v>
      </c>
      <c r="AH72">
        <v>61.555</v>
      </c>
      <c r="AI72">
        <v>0</v>
      </c>
      <c r="AJ72">
        <v>0</v>
      </c>
      <c r="AK72">
        <v>25.887599999999999</v>
      </c>
      <c r="AL72">
        <v>25.564</v>
      </c>
      <c r="AM72">
        <v>0</v>
      </c>
      <c r="AN72">
        <v>0.57389999999999997</v>
      </c>
      <c r="AO72">
        <v>16.170000000000002</v>
      </c>
      <c r="AP72">
        <v>11.7852</v>
      </c>
      <c r="AQ72">
        <v>0</v>
      </c>
      <c r="AR72">
        <v>12.144</v>
      </c>
      <c r="AS72">
        <v>9.4163999999999994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2763.4021409999991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683.13656200000003</v>
      </c>
      <c r="L73">
        <v>653.15009999999995</v>
      </c>
      <c r="M73">
        <v>92</v>
      </c>
      <c r="N73">
        <v>58.59</v>
      </c>
      <c r="O73">
        <v>123.66562500000001</v>
      </c>
      <c r="P73">
        <v>97.5</v>
      </c>
      <c r="Q73">
        <v>19.984999999999999</v>
      </c>
      <c r="R73">
        <v>25.177499999999998</v>
      </c>
      <c r="S73">
        <v>26.3901</v>
      </c>
      <c r="T73">
        <v>0</v>
      </c>
      <c r="U73">
        <v>348.97500000000002</v>
      </c>
      <c r="V73">
        <v>16.68</v>
      </c>
      <c r="W73">
        <v>42.793500000000002</v>
      </c>
      <c r="X73">
        <v>147.26089999999999</v>
      </c>
      <c r="Y73">
        <v>0</v>
      </c>
      <c r="Z73">
        <v>0</v>
      </c>
      <c r="AA73">
        <v>28.09872</v>
      </c>
      <c r="AB73">
        <v>9.3309999999999995</v>
      </c>
      <c r="AC73">
        <v>0</v>
      </c>
      <c r="AD73">
        <v>18.229800000000001</v>
      </c>
      <c r="AE73">
        <v>32.957704</v>
      </c>
      <c r="AF73">
        <v>8.8740000000000006</v>
      </c>
      <c r="AG73">
        <v>39.622799999999998</v>
      </c>
      <c r="AH73">
        <v>80.495000000000005</v>
      </c>
      <c r="AI73">
        <v>0</v>
      </c>
      <c r="AJ73">
        <v>0</v>
      </c>
      <c r="AK73">
        <v>25.887599999999999</v>
      </c>
      <c r="AL73">
        <v>25.564</v>
      </c>
      <c r="AM73">
        <v>0</v>
      </c>
      <c r="AN73">
        <v>0.57389999999999997</v>
      </c>
      <c r="AO73">
        <v>16.170000000000002</v>
      </c>
      <c r="AP73">
        <v>11.7852</v>
      </c>
      <c r="AQ73">
        <v>15.435</v>
      </c>
      <c r="AR73">
        <v>12.144</v>
      </c>
      <c r="AS73">
        <v>9.4163999999999994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2825.5107609999991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683.13656200000003</v>
      </c>
      <c r="L74">
        <v>653.15009999999995</v>
      </c>
      <c r="M74">
        <v>92</v>
      </c>
      <c r="N74">
        <v>58.59</v>
      </c>
      <c r="O74">
        <v>123.66562500000001</v>
      </c>
      <c r="P74">
        <v>97.5</v>
      </c>
      <c r="Q74">
        <v>19.984999999999999</v>
      </c>
      <c r="R74">
        <v>25.177499999999998</v>
      </c>
      <c r="S74">
        <v>26.3901</v>
      </c>
      <c r="T74">
        <v>0</v>
      </c>
      <c r="U74">
        <v>348.97500000000002</v>
      </c>
      <c r="V74">
        <v>16.68</v>
      </c>
      <c r="W74">
        <v>42.793500000000002</v>
      </c>
      <c r="X74">
        <v>147.26089999999999</v>
      </c>
      <c r="Y74">
        <v>0</v>
      </c>
      <c r="Z74">
        <v>0</v>
      </c>
      <c r="AA74">
        <v>28.09872</v>
      </c>
      <c r="AB74">
        <v>9.3309999999999995</v>
      </c>
      <c r="AC74">
        <v>0</v>
      </c>
      <c r="AD74">
        <v>27.3447</v>
      </c>
      <c r="AE74">
        <v>32.957704</v>
      </c>
      <c r="AF74">
        <v>8.8740000000000006</v>
      </c>
      <c r="AG74">
        <v>39.622799999999998</v>
      </c>
      <c r="AH74">
        <v>108.905</v>
      </c>
      <c r="AI74">
        <v>0</v>
      </c>
      <c r="AJ74">
        <v>0</v>
      </c>
      <c r="AK74">
        <v>25.887599999999999</v>
      </c>
      <c r="AL74">
        <v>25.564</v>
      </c>
      <c r="AM74">
        <v>0</v>
      </c>
      <c r="AN74">
        <v>0.57389999999999997</v>
      </c>
      <c r="AO74">
        <v>16.170000000000002</v>
      </c>
      <c r="AP74">
        <v>11.7852</v>
      </c>
      <c r="AQ74">
        <v>31.122</v>
      </c>
      <c r="AR74">
        <v>12.144</v>
      </c>
      <c r="AS74">
        <v>9.4163999999999994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2870.1026609999994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683.13656200000003</v>
      </c>
      <c r="L75">
        <v>653.15009999999995</v>
      </c>
      <c r="M75">
        <v>92</v>
      </c>
      <c r="N75">
        <v>58.59</v>
      </c>
      <c r="O75">
        <v>123.66562500000001</v>
      </c>
      <c r="P75">
        <v>97.5</v>
      </c>
      <c r="Q75">
        <v>19.984999999999999</v>
      </c>
      <c r="R75">
        <v>25.177499999999998</v>
      </c>
      <c r="S75">
        <v>26.3901</v>
      </c>
      <c r="T75">
        <v>0</v>
      </c>
      <c r="U75">
        <v>348.97500000000002</v>
      </c>
      <c r="V75">
        <v>16.68</v>
      </c>
      <c r="W75">
        <v>42.793500000000002</v>
      </c>
      <c r="X75">
        <v>147.26089999999999</v>
      </c>
      <c r="Y75">
        <v>0</v>
      </c>
      <c r="Z75">
        <v>0</v>
      </c>
      <c r="AA75">
        <v>28.09872</v>
      </c>
      <c r="AB75">
        <v>9.3309999999999995</v>
      </c>
      <c r="AC75">
        <v>0</v>
      </c>
      <c r="AD75">
        <v>36.544144000000003</v>
      </c>
      <c r="AE75">
        <v>49.436556000000003</v>
      </c>
      <c r="AF75">
        <v>8.8740000000000006</v>
      </c>
      <c r="AG75">
        <v>39.622799999999998</v>
      </c>
      <c r="AH75">
        <v>108.905</v>
      </c>
      <c r="AI75">
        <v>0</v>
      </c>
      <c r="AJ75">
        <v>0</v>
      </c>
      <c r="AK75">
        <v>25.887599999999999</v>
      </c>
      <c r="AL75">
        <v>13.363</v>
      </c>
      <c r="AM75">
        <v>0</v>
      </c>
      <c r="AN75">
        <v>0.57389999999999997</v>
      </c>
      <c r="AO75">
        <v>16.170000000000002</v>
      </c>
      <c r="AP75">
        <v>11.7852</v>
      </c>
      <c r="AQ75">
        <v>46.683</v>
      </c>
      <c r="AR75">
        <v>9.9359999999999999</v>
      </c>
      <c r="AS75">
        <v>9.4163999999999994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2894.932957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683.13656200000003</v>
      </c>
      <c r="L76">
        <v>653.15009999999995</v>
      </c>
      <c r="M76">
        <v>92</v>
      </c>
      <c r="N76">
        <v>58.59</v>
      </c>
      <c r="O76">
        <v>123.66562500000001</v>
      </c>
      <c r="P76">
        <v>97.5</v>
      </c>
      <c r="Q76">
        <v>19.984999999999999</v>
      </c>
      <c r="R76">
        <v>25.177499999999998</v>
      </c>
      <c r="S76">
        <v>26.3901</v>
      </c>
      <c r="T76">
        <v>0</v>
      </c>
      <c r="U76">
        <v>348.97500000000002</v>
      </c>
      <c r="V76">
        <v>16.68</v>
      </c>
      <c r="W76">
        <v>42.793500000000002</v>
      </c>
      <c r="X76">
        <v>147.26089999999999</v>
      </c>
      <c r="Y76">
        <v>0</v>
      </c>
      <c r="Z76">
        <v>0</v>
      </c>
      <c r="AA76">
        <v>28.09872</v>
      </c>
      <c r="AB76">
        <v>9.3309999999999995</v>
      </c>
      <c r="AC76">
        <v>0</v>
      </c>
      <c r="AD76">
        <v>36.544144000000003</v>
      </c>
      <c r="AE76">
        <v>49.436556000000003</v>
      </c>
      <c r="AF76">
        <v>8.8740000000000006</v>
      </c>
      <c r="AG76">
        <v>39.622799999999998</v>
      </c>
      <c r="AH76">
        <v>108.905</v>
      </c>
      <c r="AI76">
        <v>0</v>
      </c>
      <c r="AJ76">
        <v>0</v>
      </c>
      <c r="AK76">
        <v>25.887599999999999</v>
      </c>
      <c r="AL76">
        <v>13.363</v>
      </c>
      <c r="AM76">
        <v>0</v>
      </c>
      <c r="AN76">
        <v>0.57389999999999997</v>
      </c>
      <c r="AO76">
        <v>16.170000000000002</v>
      </c>
      <c r="AP76">
        <v>11.7852</v>
      </c>
      <c r="AQ76">
        <v>62.244</v>
      </c>
      <c r="AR76">
        <v>9.9359999999999999</v>
      </c>
      <c r="AS76">
        <v>9.4163999999999994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2908.4939570000001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683.13656200000003</v>
      </c>
      <c r="L77">
        <v>653.15009999999995</v>
      </c>
      <c r="M77">
        <v>92</v>
      </c>
      <c r="N77">
        <v>58.59</v>
      </c>
      <c r="O77">
        <v>123.66562500000001</v>
      </c>
      <c r="P77">
        <v>97.5</v>
      </c>
      <c r="Q77">
        <v>19.984999999999999</v>
      </c>
      <c r="R77">
        <v>25.177499999999998</v>
      </c>
      <c r="S77">
        <v>26.3901</v>
      </c>
      <c r="T77">
        <v>0</v>
      </c>
      <c r="U77">
        <v>348.97500000000002</v>
      </c>
      <c r="V77">
        <v>16.68</v>
      </c>
      <c r="W77">
        <v>42.790100000000002</v>
      </c>
      <c r="X77">
        <v>147.26089999999999</v>
      </c>
      <c r="Y77">
        <v>0</v>
      </c>
      <c r="Z77">
        <v>0</v>
      </c>
      <c r="AA77">
        <v>28.09872</v>
      </c>
      <c r="AB77">
        <v>13.17004</v>
      </c>
      <c r="AC77">
        <v>9.6778399999999998</v>
      </c>
      <c r="AD77">
        <v>36.544144000000003</v>
      </c>
      <c r="AE77">
        <v>49.436556000000003</v>
      </c>
      <c r="AF77">
        <v>8.8740000000000006</v>
      </c>
      <c r="AG77">
        <v>39.622799999999998</v>
      </c>
      <c r="AH77">
        <v>108.905</v>
      </c>
      <c r="AI77">
        <v>3.1825000000000001</v>
      </c>
      <c r="AJ77">
        <v>0</v>
      </c>
      <c r="AK77">
        <v>25.887599999999999</v>
      </c>
      <c r="AL77">
        <v>13.363</v>
      </c>
      <c r="AM77">
        <v>4.5321999999999996</v>
      </c>
      <c r="AN77">
        <v>0.57389999999999997</v>
      </c>
      <c r="AO77">
        <v>16.170000000000002</v>
      </c>
      <c r="AP77">
        <v>11.7852</v>
      </c>
      <c r="AQ77">
        <v>62.244</v>
      </c>
      <c r="AR77">
        <v>13.247999999999999</v>
      </c>
      <c r="AS77">
        <v>9.4163999999999994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2931.0341370000001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683.13656200000003</v>
      </c>
      <c r="L78">
        <v>653.15009999999995</v>
      </c>
      <c r="M78">
        <v>92</v>
      </c>
      <c r="N78">
        <v>58.59</v>
      </c>
      <c r="O78">
        <v>123.66562500000001</v>
      </c>
      <c r="P78">
        <v>97.5</v>
      </c>
      <c r="Q78">
        <v>19.984999999999999</v>
      </c>
      <c r="R78">
        <v>25.177499999999998</v>
      </c>
      <c r="S78">
        <v>26.3901</v>
      </c>
      <c r="T78">
        <v>0</v>
      </c>
      <c r="U78">
        <v>348.97500000000002</v>
      </c>
      <c r="V78">
        <v>16.68</v>
      </c>
      <c r="W78">
        <v>42.790100000000002</v>
      </c>
      <c r="X78">
        <v>147.26089999999999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36.544144000000003</v>
      </c>
      <c r="AE78">
        <v>49.436556000000003</v>
      </c>
      <c r="AF78">
        <v>19.72</v>
      </c>
      <c r="AG78">
        <v>39.622799999999998</v>
      </c>
      <c r="AH78">
        <v>140.34540000000001</v>
      </c>
      <c r="AI78">
        <v>6.3650000000000002</v>
      </c>
      <c r="AJ78">
        <v>0</v>
      </c>
      <c r="AK78">
        <v>25.887599999999999</v>
      </c>
      <c r="AL78">
        <v>13.363</v>
      </c>
      <c r="AM78">
        <v>15.804048</v>
      </c>
      <c r="AN78">
        <v>0.57389999999999997</v>
      </c>
      <c r="AO78">
        <v>16.170000000000002</v>
      </c>
      <c r="AP78">
        <v>11.7852</v>
      </c>
      <c r="AQ78">
        <v>62.244</v>
      </c>
      <c r="AR78">
        <v>13.247999999999999</v>
      </c>
      <c r="AS78">
        <v>9.4163999999999994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3055.4045649999998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683.13656200000003</v>
      </c>
      <c r="L79">
        <v>653.15009999999995</v>
      </c>
      <c r="M79">
        <v>92</v>
      </c>
      <c r="N79">
        <v>58.59</v>
      </c>
      <c r="O79">
        <v>123.66562500000001</v>
      </c>
      <c r="P79">
        <v>97.5</v>
      </c>
      <c r="Q79">
        <v>19.984999999999999</v>
      </c>
      <c r="R79">
        <v>25.177499999999998</v>
      </c>
      <c r="S79">
        <v>26.3901</v>
      </c>
      <c r="T79">
        <v>0</v>
      </c>
      <c r="U79">
        <v>348.97500000000002</v>
      </c>
      <c r="V79">
        <v>16.68</v>
      </c>
      <c r="W79">
        <v>42.790100000000002</v>
      </c>
      <c r="X79">
        <v>147.26089999999999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36.544144000000003</v>
      </c>
      <c r="AE79">
        <v>49.436556000000003</v>
      </c>
      <c r="AF79">
        <v>19.72</v>
      </c>
      <c r="AG79">
        <v>39.622799999999998</v>
      </c>
      <c r="AH79">
        <v>140.34540000000001</v>
      </c>
      <c r="AI79">
        <v>32.700823999999997</v>
      </c>
      <c r="AJ79">
        <v>0</v>
      </c>
      <c r="AK79">
        <v>25.887599999999999</v>
      </c>
      <c r="AL79">
        <v>13.363</v>
      </c>
      <c r="AM79">
        <v>15.804048</v>
      </c>
      <c r="AN79">
        <v>0.57389999999999997</v>
      </c>
      <c r="AO79">
        <v>16.170000000000002</v>
      </c>
      <c r="AP79">
        <v>10.888500000000001</v>
      </c>
      <c r="AQ79">
        <v>62.244</v>
      </c>
      <c r="AR79">
        <v>13.247999999999999</v>
      </c>
      <c r="AS79">
        <v>9.4163999999999994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3074.8436890000003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683.13656200000003</v>
      </c>
      <c r="L80">
        <v>653.15009999999995</v>
      </c>
      <c r="M80">
        <v>92</v>
      </c>
      <c r="N80">
        <v>58.59</v>
      </c>
      <c r="O80">
        <v>123.66562500000001</v>
      </c>
      <c r="P80">
        <v>97.5</v>
      </c>
      <c r="Q80">
        <v>19.984999999999999</v>
      </c>
      <c r="R80">
        <v>25.177499999999998</v>
      </c>
      <c r="S80">
        <v>26.3901</v>
      </c>
      <c r="T80">
        <v>0</v>
      </c>
      <c r="U80">
        <v>348.97500000000002</v>
      </c>
      <c r="V80">
        <v>16.68</v>
      </c>
      <c r="W80">
        <v>42.790100000000002</v>
      </c>
      <c r="X80">
        <v>147.26089999999999</v>
      </c>
      <c r="Y80">
        <v>0</v>
      </c>
      <c r="Z80">
        <v>19.5624</v>
      </c>
      <c r="AA80">
        <v>42.14808</v>
      </c>
      <c r="AB80">
        <v>39.510120000000001</v>
      </c>
      <c r="AC80">
        <v>19.35568</v>
      </c>
      <c r="AD80">
        <v>36.544144000000003</v>
      </c>
      <c r="AE80">
        <v>49.436556000000003</v>
      </c>
      <c r="AF80">
        <v>19.72</v>
      </c>
      <c r="AG80">
        <v>39.622799999999998</v>
      </c>
      <c r="AH80">
        <v>140.34540000000001</v>
      </c>
      <c r="AI80">
        <v>32.700823999999997</v>
      </c>
      <c r="AJ80">
        <v>0</v>
      </c>
      <c r="AK80">
        <v>25.887599999999999</v>
      </c>
      <c r="AL80">
        <v>13.363</v>
      </c>
      <c r="AM80">
        <v>15.804048</v>
      </c>
      <c r="AN80">
        <v>0.57389999999999997</v>
      </c>
      <c r="AO80">
        <v>16.170000000000002</v>
      </c>
      <c r="AP80">
        <v>10.888500000000001</v>
      </c>
      <c r="AQ80">
        <v>62.244</v>
      </c>
      <c r="AR80">
        <v>13.247999999999999</v>
      </c>
      <c r="AS80">
        <v>9.4163999999999994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3070.8436890000003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683.13656200000003</v>
      </c>
      <c r="L81">
        <v>653.15009999999995</v>
      </c>
      <c r="M81">
        <v>92</v>
      </c>
      <c r="N81">
        <v>58.59</v>
      </c>
      <c r="O81">
        <v>123.66562500000001</v>
      </c>
      <c r="P81">
        <v>97.5</v>
      </c>
      <c r="Q81">
        <v>19.984999999999999</v>
      </c>
      <c r="R81">
        <v>25.177499999999998</v>
      </c>
      <c r="S81">
        <v>26.3901</v>
      </c>
      <c r="T81">
        <v>0</v>
      </c>
      <c r="U81">
        <v>348.97500000000002</v>
      </c>
      <c r="V81">
        <v>16.68</v>
      </c>
      <c r="W81">
        <v>42.790100000000002</v>
      </c>
      <c r="X81">
        <v>147.26089999999999</v>
      </c>
      <c r="Y81">
        <v>0</v>
      </c>
      <c r="Z81">
        <v>19.5624</v>
      </c>
      <c r="AA81">
        <v>42.14808</v>
      </c>
      <c r="AB81">
        <v>39.510120000000001</v>
      </c>
      <c r="AC81">
        <v>19.35568</v>
      </c>
      <c r="AD81">
        <v>36.544144000000003</v>
      </c>
      <c r="AE81">
        <v>32.957704</v>
      </c>
      <c r="AF81">
        <v>19.72</v>
      </c>
      <c r="AG81">
        <v>39.622799999999998</v>
      </c>
      <c r="AH81">
        <v>140.34540000000001</v>
      </c>
      <c r="AI81">
        <v>32.700823999999997</v>
      </c>
      <c r="AJ81">
        <v>0</v>
      </c>
      <c r="AK81">
        <v>25.887599999999999</v>
      </c>
      <c r="AL81">
        <v>36.021999999999998</v>
      </c>
      <c r="AM81">
        <v>15.804048</v>
      </c>
      <c r="AN81">
        <v>0.57389999999999997</v>
      </c>
      <c r="AO81">
        <v>16.170000000000002</v>
      </c>
      <c r="AP81">
        <v>10.888500000000001</v>
      </c>
      <c r="AQ81">
        <v>62.244</v>
      </c>
      <c r="AR81">
        <v>13.247999999999999</v>
      </c>
      <c r="AS81">
        <v>9.4163999999999994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3072.0238370000002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683.13656200000003</v>
      </c>
      <c r="L82">
        <v>653.15009999999995</v>
      </c>
      <c r="M82">
        <v>92</v>
      </c>
      <c r="N82">
        <v>58.59</v>
      </c>
      <c r="O82">
        <v>123.66562500000001</v>
      </c>
      <c r="P82">
        <v>97.5</v>
      </c>
      <c r="Q82">
        <v>19.984999999999999</v>
      </c>
      <c r="R82">
        <v>25.177499999999998</v>
      </c>
      <c r="S82">
        <v>26.3901</v>
      </c>
      <c r="T82">
        <v>0</v>
      </c>
      <c r="U82">
        <v>348.97500000000002</v>
      </c>
      <c r="V82">
        <v>16.68</v>
      </c>
      <c r="W82">
        <v>42.790100000000002</v>
      </c>
      <c r="X82">
        <v>147.26089999999999</v>
      </c>
      <c r="Y82">
        <v>0</v>
      </c>
      <c r="Z82">
        <v>19.5624</v>
      </c>
      <c r="AA82">
        <v>42.14808</v>
      </c>
      <c r="AB82">
        <v>39.510120000000001</v>
      </c>
      <c r="AC82">
        <v>19.35568</v>
      </c>
      <c r="AD82">
        <v>36.544144000000003</v>
      </c>
      <c r="AE82">
        <v>32.957704</v>
      </c>
      <c r="AF82">
        <v>19.72</v>
      </c>
      <c r="AG82">
        <v>39.622799999999998</v>
      </c>
      <c r="AH82">
        <v>140.34540000000001</v>
      </c>
      <c r="AI82">
        <v>32.700823999999997</v>
      </c>
      <c r="AJ82">
        <v>0</v>
      </c>
      <c r="AK82">
        <v>25.887599999999999</v>
      </c>
      <c r="AL82">
        <v>79.376220000000004</v>
      </c>
      <c r="AM82">
        <v>15.804048</v>
      </c>
      <c r="AN82">
        <v>0.57389999999999997</v>
      </c>
      <c r="AO82">
        <v>16.170000000000002</v>
      </c>
      <c r="AP82">
        <v>10.888500000000001</v>
      </c>
      <c r="AQ82">
        <v>62.244</v>
      </c>
      <c r="AR82">
        <v>13.247999999999999</v>
      </c>
      <c r="AS82">
        <v>9.4163999999999994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3112.3780570000004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683.13656200000003</v>
      </c>
      <c r="L83">
        <v>653.15009999999995</v>
      </c>
      <c r="M83">
        <v>92</v>
      </c>
      <c r="N83">
        <v>58.59</v>
      </c>
      <c r="O83">
        <v>123.66562500000001</v>
      </c>
      <c r="P83">
        <v>97.5</v>
      </c>
      <c r="Q83">
        <v>19.984999999999999</v>
      </c>
      <c r="R83">
        <v>25.177499999999998</v>
      </c>
      <c r="S83">
        <v>26.3901</v>
      </c>
      <c r="T83">
        <v>0</v>
      </c>
      <c r="U83">
        <v>348.97500000000002</v>
      </c>
      <c r="V83">
        <v>16.68</v>
      </c>
      <c r="W83">
        <v>42.790100000000002</v>
      </c>
      <c r="X83">
        <v>147.26089999999999</v>
      </c>
      <c r="Y83">
        <v>0</v>
      </c>
      <c r="Z83">
        <v>19.5624</v>
      </c>
      <c r="AA83">
        <v>42.14808</v>
      </c>
      <c r="AB83">
        <v>39.510120000000001</v>
      </c>
      <c r="AC83">
        <v>19.35568</v>
      </c>
      <c r="AD83">
        <v>36.544144000000003</v>
      </c>
      <c r="AE83">
        <v>49.436556000000003</v>
      </c>
      <c r="AF83">
        <v>19.72</v>
      </c>
      <c r="AG83">
        <v>39.622799999999998</v>
      </c>
      <c r="AH83">
        <v>140.34540000000001</v>
      </c>
      <c r="AI83">
        <v>32.700823999999997</v>
      </c>
      <c r="AJ83">
        <v>0</v>
      </c>
      <c r="AK83">
        <v>25.887599999999999</v>
      </c>
      <c r="AL83">
        <v>79.376220000000004</v>
      </c>
      <c r="AM83">
        <v>15.804048</v>
      </c>
      <c r="AN83">
        <v>0.78432999999999997</v>
      </c>
      <c r="AO83">
        <v>16.170000000000002</v>
      </c>
      <c r="AP83">
        <v>10.247999999999999</v>
      </c>
      <c r="AQ83">
        <v>62.244</v>
      </c>
      <c r="AR83">
        <v>17.664000000000001</v>
      </c>
      <c r="AS83">
        <v>9.4163999999999994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3127.8428390000008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683.13656200000003</v>
      </c>
      <c r="L84">
        <v>653.15009999999995</v>
      </c>
      <c r="M84">
        <v>92</v>
      </c>
      <c r="N84">
        <v>58.59</v>
      </c>
      <c r="O84">
        <v>123.66562500000001</v>
      </c>
      <c r="P84">
        <v>97.5</v>
      </c>
      <c r="Q84">
        <v>19.984999999999999</v>
      </c>
      <c r="R84">
        <v>25.177499999999998</v>
      </c>
      <c r="S84">
        <v>26.3901</v>
      </c>
      <c r="T84">
        <v>0</v>
      </c>
      <c r="U84">
        <v>348.97500000000002</v>
      </c>
      <c r="V84">
        <v>16.68</v>
      </c>
      <c r="W84">
        <v>42.790100000000002</v>
      </c>
      <c r="X84">
        <v>147.26089999999999</v>
      </c>
      <c r="Y84">
        <v>0</v>
      </c>
      <c r="Z84">
        <v>6.5208000000000004</v>
      </c>
      <c r="AA84">
        <v>42.14808</v>
      </c>
      <c r="AB84">
        <v>39.510120000000001</v>
      </c>
      <c r="AC84">
        <v>19.35568</v>
      </c>
      <c r="AD84">
        <v>36.544144000000003</v>
      </c>
      <c r="AE84">
        <v>49.436556000000003</v>
      </c>
      <c r="AF84">
        <v>19.72</v>
      </c>
      <c r="AG84">
        <v>39.622799999999998</v>
      </c>
      <c r="AH84">
        <v>140.34540000000001</v>
      </c>
      <c r="AI84">
        <v>16.350411999999999</v>
      </c>
      <c r="AJ84">
        <v>0</v>
      </c>
      <c r="AK84">
        <v>25.887599999999999</v>
      </c>
      <c r="AL84">
        <v>79.376220000000004</v>
      </c>
      <c r="AM84">
        <v>15.804048</v>
      </c>
      <c r="AN84">
        <v>0.78432999999999997</v>
      </c>
      <c r="AO84">
        <v>16.170000000000002</v>
      </c>
      <c r="AP84">
        <v>10.247999999999999</v>
      </c>
      <c r="AQ84">
        <v>62.244</v>
      </c>
      <c r="AR84">
        <v>17.664000000000001</v>
      </c>
      <c r="AS84">
        <v>9.4163999999999994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3094.4508270000006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683.13656200000003</v>
      </c>
      <c r="L85">
        <v>653.15009999999995</v>
      </c>
      <c r="M85">
        <v>92</v>
      </c>
      <c r="N85">
        <v>58.59</v>
      </c>
      <c r="O85">
        <v>123.66562500000001</v>
      </c>
      <c r="P85">
        <v>97.5</v>
      </c>
      <c r="Q85">
        <v>19.984999999999999</v>
      </c>
      <c r="R85">
        <v>25.177499999999998</v>
      </c>
      <c r="S85">
        <v>26.3901</v>
      </c>
      <c r="T85">
        <v>0</v>
      </c>
      <c r="U85">
        <v>348.97500000000002</v>
      </c>
      <c r="V85">
        <v>16.68</v>
      </c>
      <c r="W85">
        <v>42.790100000000002</v>
      </c>
      <c r="X85">
        <v>147.26089999999999</v>
      </c>
      <c r="Y85">
        <v>0</v>
      </c>
      <c r="Z85">
        <v>6.5208000000000004</v>
      </c>
      <c r="AA85">
        <v>42.14808</v>
      </c>
      <c r="AB85">
        <v>39.510120000000001</v>
      </c>
      <c r="AC85">
        <v>19.35568</v>
      </c>
      <c r="AD85">
        <v>36.544144000000003</v>
      </c>
      <c r="AE85">
        <v>49.436556000000003</v>
      </c>
      <c r="AF85">
        <v>19.72</v>
      </c>
      <c r="AG85">
        <v>39.622799999999998</v>
      </c>
      <c r="AH85">
        <v>140.34540000000001</v>
      </c>
      <c r="AI85">
        <v>0</v>
      </c>
      <c r="AJ85">
        <v>0</v>
      </c>
      <c r="AK85">
        <v>25.887599999999999</v>
      </c>
      <c r="AL85">
        <v>79.376220000000004</v>
      </c>
      <c r="AM85">
        <v>15.804048</v>
      </c>
      <c r="AN85">
        <v>0.78432999999999997</v>
      </c>
      <c r="AO85">
        <v>16.170000000000002</v>
      </c>
      <c r="AP85">
        <v>10.247999999999999</v>
      </c>
      <c r="AQ85">
        <v>62.244</v>
      </c>
      <c r="AR85">
        <v>24.288</v>
      </c>
      <c r="AS85">
        <v>9.4163999999999994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3079.7244150000006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683.13656200000003</v>
      </c>
      <c r="L86">
        <v>653.15009999999995</v>
      </c>
      <c r="M86">
        <v>92</v>
      </c>
      <c r="N86">
        <v>58.59</v>
      </c>
      <c r="O86">
        <v>123.66562500000001</v>
      </c>
      <c r="P86">
        <v>97.5</v>
      </c>
      <c r="Q86">
        <v>19.984999999999999</v>
      </c>
      <c r="R86">
        <v>25.177499999999998</v>
      </c>
      <c r="S86">
        <v>26.3901</v>
      </c>
      <c r="T86">
        <v>0</v>
      </c>
      <c r="U86">
        <v>348.97500000000002</v>
      </c>
      <c r="V86">
        <v>16.68</v>
      </c>
      <c r="W86">
        <v>42.790100000000002</v>
      </c>
      <c r="X86">
        <v>147.26089999999999</v>
      </c>
      <c r="Y86">
        <v>0</v>
      </c>
      <c r="Z86">
        <v>0</v>
      </c>
      <c r="AA86">
        <v>28.09872</v>
      </c>
      <c r="AB86">
        <v>13.17004</v>
      </c>
      <c r="AC86">
        <v>9.6778399999999998</v>
      </c>
      <c r="AD86">
        <v>27.3447</v>
      </c>
      <c r="AE86">
        <v>49.436556000000003</v>
      </c>
      <c r="AF86">
        <v>9.6628000000000007</v>
      </c>
      <c r="AG86">
        <v>39.622799999999998</v>
      </c>
      <c r="AH86">
        <v>140.34540000000001</v>
      </c>
      <c r="AI86">
        <v>0</v>
      </c>
      <c r="AJ86">
        <v>0</v>
      </c>
      <c r="AK86">
        <v>25.887599999999999</v>
      </c>
      <c r="AL86">
        <v>36.021999999999998</v>
      </c>
      <c r="AM86">
        <v>8.3978999999999999</v>
      </c>
      <c r="AN86">
        <v>0.78432999999999997</v>
      </c>
      <c r="AO86">
        <v>16.170000000000002</v>
      </c>
      <c r="AP86">
        <v>10.247999999999999</v>
      </c>
      <c r="AQ86">
        <v>48.384</v>
      </c>
      <c r="AR86">
        <v>24.288</v>
      </c>
      <c r="AS86">
        <v>9.4163999999999994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2937.2593230000007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683.13656200000003</v>
      </c>
      <c r="L87">
        <v>653.15009999999995</v>
      </c>
      <c r="M87">
        <v>92</v>
      </c>
      <c r="N87">
        <v>58.59</v>
      </c>
      <c r="O87">
        <v>123.66562500000001</v>
      </c>
      <c r="P87">
        <v>97.5</v>
      </c>
      <c r="Q87">
        <v>19.984999999999999</v>
      </c>
      <c r="R87">
        <v>25.177499999999998</v>
      </c>
      <c r="S87">
        <v>26.3901</v>
      </c>
      <c r="T87">
        <v>0</v>
      </c>
      <c r="U87">
        <v>348.97500000000002</v>
      </c>
      <c r="V87">
        <v>16.68</v>
      </c>
      <c r="W87">
        <v>42.790100000000002</v>
      </c>
      <c r="X87">
        <v>147.26089999999999</v>
      </c>
      <c r="Y87">
        <v>0</v>
      </c>
      <c r="Z87">
        <v>0</v>
      </c>
      <c r="AA87">
        <v>13.983000000000001</v>
      </c>
      <c r="AB87">
        <v>26.260100000000001</v>
      </c>
      <c r="AC87">
        <v>9.6778399999999998</v>
      </c>
      <c r="AD87">
        <v>18.229800000000001</v>
      </c>
      <c r="AE87">
        <v>49.436556000000003</v>
      </c>
      <c r="AF87">
        <v>8.8740000000000006</v>
      </c>
      <c r="AG87">
        <v>39.622799999999998</v>
      </c>
      <c r="AH87">
        <v>93.563599999999994</v>
      </c>
      <c r="AI87">
        <v>0</v>
      </c>
      <c r="AJ87">
        <v>0</v>
      </c>
      <c r="AK87">
        <v>25.887599999999999</v>
      </c>
      <c r="AL87">
        <v>25.564</v>
      </c>
      <c r="AM87">
        <v>0</v>
      </c>
      <c r="AN87">
        <v>0.78432999999999997</v>
      </c>
      <c r="AO87">
        <v>17.64</v>
      </c>
      <c r="AP87">
        <v>10.247999999999999</v>
      </c>
      <c r="AQ87">
        <v>46.62</v>
      </c>
      <c r="AR87">
        <v>17.664000000000001</v>
      </c>
      <c r="AS87">
        <v>9.4163999999999994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2850.7742630000002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683.13656200000003</v>
      </c>
      <c r="L88">
        <v>653.15009999999995</v>
      </c>
      <c r="M88">
        <v>92</v>
      </c>
      <c r="N88">
        <v>58.59</v>
      </c>
      <c r="O88">
        <v>123.66562500000001</v>
      </c>
      <c r="P88">
        <v>97.5</v>
      </c>
      <c r="Q88">
        <v>19.984999999999999</v>
      </c>
      <c r="R88">
        <v>25.177499999999998</v>
      </c>
      <c r="S88">
        <v>26.3901</v>
      </c>
      <c r="T88">
        <v>0</v>
      </c>
      <c r="U88">
        <v>348.97500000000002</v>
      </c>
      <c r="V88">
        <v>16.68</v>
      </c>
      <c r="W88">
        <v>42.790100000000002</v>
      </c>
      <c r="X88">
        <v>147.26089999999999</v>
      </c>
      <c r="Y88">
        <v>0</v>
      </c>
      <c r="Z88">
        <v>0</v>
      </c>
      <c r="AA88">
        <v>13.983000000000001</v>
      </c>
      <c r="AB88">
        <v>26.260100000000001</v>
      </c>
      <c r="AC88">
        <v>9.6778399999999998</v>
      </c>
      <c r="AD88">
        <v>9.1149000000000004</v>
      </c>
      <c r="AE88">
        <v>49.436556000000003</v>
      </c>
      <c r="AF88">
        <v>8.8740000000000006</v>
      </c>
      <c r="AG88">
        <v>39.622799999999998</v>
      </c>
      <c r="AH88">
        <v>82.9572</v>
      </c>
      <c r="AI88">
        <v>0</v>
      </c>
      <c r="AJ88">
        <v>0</v>
      </c>
      <c r="AK88">
        <v>25.887599999999999</v>
      </c>
      <c r="AL88">
        <v>25.564</v>
      </c>
      <c r="AM88">
        <v>0</v>
      </c>
      <c r="AN88">
        <v>0.78432999999999997</v>
      </c>
      <c r="AO88">
        <v>17.64</v>
      </c>
      <c r="AP88">
        <v>10.247999999999999</v>
      </c>
      <c r="AQ88">
        <v>46.62</v>
      </c>
      <c r="AR88">
        <v>17.664000000000001</v>
      </c>
      <c r="AS88">
        <v>9.4163999999999994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2829.0529630000001</v>
      </c>
    </row>
    <row r="89" spans="1:117">
      <c r="A89" t="s">
        <v>131</v>
      </c>
      <c r="B89">
        <v>0</v>
      </c>
      <c r="C89">
        <v>0</v>
      </c>
      <c r="D89">
        <v>4.794365</v>
      </c>
      <c r="E89">
        <v>0</v>
      </c>
      <c r="F89">
        <v>0</v>
      </c>
      <c r="G89">
        <v>15.75</v>
      </c>
      <c r="H89">
        <v>0</v>
      </c>
      <c r="I89">
        <v>0</v>
      </c>
      <c r="J89">
        <v>0</v>
      </c>
      <c r="K89">
        <v>683.13656200000003</v>
      </c>
      <c r="L89">
        <v>653.15009999999995</v>
      </c>
      <c r="M89">
        <v>92</v>
      </c>
      <c r="N89">
        <v>58.59</v>
      </c>
      <c r="O89">
        <v>123.66562500000001</v>
      </c>
      <c r="P89">
        <v>97.5</v>
      </c>
      <c r="Q89">
        <v>19.984999999999999</v>
      </c>
      <c r="R89">
        <v>25.177499999999998</v>
      </c>
      <c r="S89">
        <v>26.3901</v>
      </c>
      <c r="T89">
        <v>0</v>
      </c>
      <c r="U89">
        <v>348.97500000000002</v>
      </c>
      <c r="V89">
        <v>16.68</v>
      </c>
      <c r="W89">
        <v>42.790100000000002</v>
      </c>
      <c r="X89">
        <v>147.26089999999999</v>
      </c>
      <c r="Y89">
        <v>0</v>
      </c>
      <c r="Z89">
        <v>0</v>
      </c>
      <c r="AA89">
        <v>13.983000000000001</v>
      </c>
      <c r="AB89">
        <v>26.260100000000001</v>
      </c>
      <c r="AC89">
        <v>0</v>
      </c>
      <c r="AD89">
        <v>9.1149000000000004</v>
      </c>
      <c r="AE89">
        <v>49.436556000000003</v>
      </c>
      <c r="AF89">
        <v>8.8740000000000006</v>
      </c>
      <c r="AG89">
        <v>39.622799999999998</v>
      </c>
      <c r="AH89">
        <v>70.172700000000006</v>
      </c>
      <c r="AI89">
        <v>0</v>
      </c>
      <c r="AJ89">
        <v>0</v>
      </c>
      <c r="AK89">
        <v>25.887599999999999</v>
      </c>
      <c r="AL89">
        <v>25.564</v>
      </c>
      <c r="AM89">
        <v>0</v>
      </c>
      <c r="AN89">
        <v>0.78432999999999997</v>
      </c>
      <c r="AO89">
        <v>17.64</v>
      </c>
      <c r="AP89">
        <v>10.247999999999999</v>
      </c>
      <c r="AQ89">
        <v>46.62</v>
      </c>
      <c r="AR89">
        <v>17.664000000000001</v>
      </c>
      <c r="AS89">
        <v>9.4163999999999994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2825.1349880000002</v>
      </c>
    </row>
    <row r="90" spans="1:117">
      <c r="A90" t="s">
        <v>132</v>
      </c>
      <c r="B90">
        <v>0</v>
      </c>
      <c r="C90">
        <v>0</v>
      </c>
      <c r="D90">
        <v>8.26</v>
      </c>
      <c r="E90">
        <v>0</v>
      </c>
      <c r="F90">
        <v>0</v>
      </c>
      <c r="G90">
        <v>15.75</v>
      </c>
      <c r="H90">
        <v>0</v>
      </c>
      <c r="I90">
        <v>0</v>
      </c>
      <c r="J90">
        <v>0</v>
      </c>
      <c r="K90">
        <v>683.13656200000003</v>
      </c>
      <c r="L90">
        <v>653.15009999999995</v>
      </c>
      <c r="M90">
        <v>92</v>
      </c>
      <c r="N90">
        <v>58.59</v>
      </c>
      <c r="O90">
        <v>123.66562500000001</v>
      </c>
      <c r="P90">
        <v>97.5</v>
      </c>
      <c r="Q90">
        <v>19.984999999999999</v>
      </c>
      <c r="R90">
        <v>25.177499999999998</v>
      </c>
      <c r="S90">
        <v>26.3901</v>
      </c>
      <c r="T90">
        <v>0</v>
      </c>
      <c r="U90">
        <v>348.97500000000002</v>
      </c>
      <c r="V90">
        <v>16.68</v>
      </c>
      <c r="W90">
        <v>42.790100000000002</v>
      </c>
      <c r="X90">
        <v>147.26089999999999</v>
      </c>
      <c r="Y90">
        <v>0</v>
      </c>
      <c r="Z90">
        <v>0</v>
      </c>
      <c r="AA90">
        <v>13.983000000000001</v>
      </c>
      <c r="AB90">
        <v>26.260100000000001</v>
      </c>
      <c r="AC90">
        <v>0</v>
      </c>
      <c r="AD90">
        <v>9.1149000000000004</v>
      </c>
      <c r="AE90">
        <v>49.436556000000003</v>
      </c>
      <c r="AF90">
        <v>8.8740000000000006</v>
      </c>
      <c r="AG90">
        <v>39.622799999999998</v>
      </c>
      <c r="AH90">
        <v>70.172700000000006</v>
      </c>
      <c r="AI90">
        <v>0</v>
      </c>
      <c r="AJ90">
        <v>0</v>
      </c>
      <c r="AK90">
        <v>25.887599999999999</v>
      </c>
      <c r="AL90">
        <v>25.564</v>
      </c>
      <c r="AM90">
        <v>0</v>
      </c>
      <c r="AN90">
        <v>0.78432999999999997</v>
      </c>
      <c r="AO90">
        <v>17.64</v>
      </c>
      <c r="AP90">
        <v>10.247999999999999</v>
      </c>
      <c r="AQ90">
        <v>33.642000000000003</v>
      </c>
      <c r="AR90">
        <v>17.664000000000001</v>
      </c>
      <c r="AS90">
        <v>9.4163999999999994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2813.6226229999997</v>
      </c>
    </row>
    <row r="91" spans="1:117">
      <c r="A91" t="s">
        <v>133</v>
      </c>
      <c r="B91">
        <v>0</v>
      </c>
      <c r="C91">
        <v>0</v>
      </c>
      <c r="D91">
        <v>27.566155999999999</v>
      </c>
      <c r="E91">
        <v>0</v>
      </c>
      <c r="F91">
        <v>0</v>
      </c>
      <c r="G91">
        <v>24.592196999999999</v>
      </c>
      <c r="H91">
        <v>0</v>
      </c>
      <c r="I91">
        <v>0</v>
      </c>
      <c r="J91">
        <v>56.991999999999997</v>
      </c>
      <c r="K91">
        <v>683.13656200000003</v>
      </c>
      <c r="L91">
        <v>653.15009999999995</v>
      </c>
      <c r="M91">
        <v>92</v>
      </c>
      <c r="N91">
        <v>58.59</v>
      </c>
      <c r="O91">
        <v>123.66562500000001</v>
      </c>
      <c r="P91">
        <v>97.5</v>
      </c>
      <c r="Q91">
        <v>19.984999999999999</v>
      </c>
      <c r="R91">
        <v>25.177499999999998</v>
      </c>
      <c r="S91">
        <v>26.3901</v>
      </c>
      <c r="T91">
        <v>0</v>
      </c>
      <c r="U91">
        <v>348.97500000000002</v>
      </c>
      <c r="V91">
        <v>16.68</v>
      </c>
      <c r="W91">
        <v>42.790100000000002</v>
      </c>
      <c r="X91">
        <v>147.26089999999999</v>
      </c>
      <c r="Y91">
        <v>0</v>
      </c>
      <c r="Z91">
        <v>0</v>
      </c>
      <c r="AA91">
        <v>8.4529999999999994</v>
      </c>
      <c r="AB91">
        <v>26.260100000000001</v>
      </c>
      <c r="AC91">
        <v>0</v>
      </c>
      <c r="AD91">
        <v>9.1149000000000004</v>
      </c>
      <c r="AE91">
        <v>49.436556000000003</v>
      </c>
      <c r="AF91">
        <v>8.8740000000000006</v>
      </c>
      <c r="AG91">
        <v>39.622799999999998</v>
      </c>
      <c r="AH91">
        <v>70.172700000000006</v>
      </c>
      <c r="AI91">
        <v>0</v>
      </c>
      <c r="AJ91">
        <v>0</v>
      </c>
      <c r="AK91">
        <v>25.887599999999999</v>
      </c>
      <c r="AL91">
        <v>25.564</v>
      </c>
      <c r="AM91">
        <v>0</v>
      </c>
      <c r="AN91">
        <v>0.78432999999999997</v>
      </c>
      <c r="AO91">
        <v>17.64</v>
      </c>
      <c r="AP91">
        <v>10.247999999999999</v>
      </c>
      <c r="AQ91">
        <v>31.122</v>
      </c>
      <c r="AR91">
        <v>17.664000000000001</v>
      </c>
      <c r="AS91">
        <v>9.4163999999999994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2889.7129760000003</v>
      </c>
    </row>
    <row r="92" spans="1:117">
      <c r="A92" t="s">
        <v>134</v>
      </c>
      <c r="B92">
        <v>0</v>
      </c>
      <c r="C92">
        <v>0</v>
      </c>
      <c r="D92">
        <v>33.6</v>
      </c>
      <c r="E92">
        <v>0</v>
      </c>
      <c r="F92">
        <v>0</v>
      </c>
      <c r="G92">
        <v>44.732363999999997</v>
      </c>
      <c r="H92">
        <v>0</v>
      </c>
      <c r="I92">
        <v>0</v>
      </c>
      <c r="J92">
        <v>56.991999999999997</v>
      </c>
      <c r="K92">
        <v>683.13656200000003</v>
      </c>
      <c r="L92">
        <v>653.15009999999995</v>
      </c>
      <c r="M92">
        <v>92</v>
      </c>
      <c r="N92">
        <v>58.59</v>
      </c>
      <c r="O92">
        <v>123.66562500000001</v>
      </c>
      <c r="P92">
        <v>97.5</v>
      </c>
      <c r="Q92">
        <v>19.984999999999999</v>
      </c>
      <c r="R92">
        <v>25.177499999999998</v>
      </c>
      <c r="S92">
        <v>26.3901</v>
      </c>
      <c r="T92">
        <v>0</v>
      </c>
      <c r="U92">
        <v>348.97500000000002</v>
      </c>
      <c r="V92">
        <v>16.68</v>
      </c>
      <c r="W92">
        <v>42.790100000000002</v>
      </c>
      <c r="X92">
        <v>147.26089999999999</v>
      </c>
      <c r="Y92">
        <v>0</v>
      </c>
      <c r="Z92">
        <v>0</v>
      </c>
      <c r="AA92">
        <v>8.4529999999999994</v>
      </c>
      <c r="AB92">
        <v>13.17004</v>
      </c>
      <c r="AC92">
        <v>0</v>
      </c>
      <c r="AD92">
        <v>9.1149000000000004</v>
      </c>
      <c r="AE92">
        <v>49.436556000000003</v>
      </c>
      <c r="AF92">
        <v>8.8740000000000006</v>
      </c>
      <c r="AG92">
        <v>39.622799999999998</v>
      </c>
      <c r="AH92">
        <v>39.774000000000001</v>
      </c>
      <c r="AI92">
        <v>0</v>
      </c>
      <c r="AJ92">
        <v>0</v>
      </c>
      <c r="AK92">
        <v>25.887599999999999</v>
      </c>
      <c r="AL92">
        <v>25.564</v>
      </c>
      <c r="AM92">
        <v>0</v>
      </c>
      <c r="AN92">
        <v>0.78432999999999997</v>
      </c>
      <c r="AO92">
        <v>17.64</v>
      </c>
      <c r="AP92">
        <v>10.247999999999999</v>
      </c>
      <c r="AQ92">
        <v>31.122</v>
      </c>
      <c r="AR92">
        <v>17.664000000000001</v>
      </c>
      <c r="AS92">
        <v>9.4163999999999994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2870.3982270000001</v>
      </c>
    </row>
    <row r="93" spans="1:117">
      <c r="A93" t="s">
        <v>135</v>
      </c>
      <c r="B93">
        <v>0</v>
      </c>
      <c r="C93">
        <v>0</v>
      </c>
      <c r="D93">
        <v>33.6</v>
      </c>
      <c r="E93">
        <v>0</v>
      </c>
      <c r="F93">
        <v>0</v>
      </c>
      <c r="G93">
        <v>65.16</v>
      </c>
      <c r="H93">
        <v>0</v>
      </c>
      <c r="I93">
        <v>0</v>
      </c>
      <c r="J93">
        <v>56.991999999999997</v>
      </c>
      <c r="K93">
        <v>683.13656200000003</v>
      </c>
      <c r="L93">
        <v>653.15009999999995</v>
      </c>
      <c r="M93">
        <v>92</v>
      </c>
      <c r="N93">
        <v>58.59</v>
      </c>
      <c r="O93">
        <v>123.66562500000001</v>
      </c>
      <c r="P93">
        <v>97.5</v>
      </c>
      <c r="Q93">
        <v>19.984999999999999</v>
      </c>
      <c r="R93">
        <v>25.177499999999998</v>
      </c>
      <c r="S93">
        <v>26.3901</v>
      </c>
      <c r="T93">
        <v>0</v>
      </c>
      <c r="U93">
        <v>348.97500000000002</v>
      </c>
      <c r="V93">
        <v>16.68</v>
      </c>
      <c r="W93">
        <v>42.790100000000002</v>
      </c>
      <c r="X93">
        <v>147.26089999999999</v>
      </c>
      <c r="Y93">
        <v>0</v>
      </c>
      <c r="Z93">
        <v>0</v>
      </c>
      <c r="AA93">
        <v>8.4529999999999994</v>
      </c>
      <c r="AB93">
        <v>13.17004</v>
      </c>
      <c r="AC93">
        <v>0</v>
      </c>
      <c r="AD93">
        <v>9.1149000000000004</v>
      </c>
      <c r="AE93">
        <v>49.436556000000003</v>
      </c>
      <c r="AF93">
        <v>8.8740000000000006</v>
      </c>
      <c r="AG93">
        <v>39.622799999999998</v>
      </c>
      <c r="AH93">
        <v>39.774000000000001</v>
      </c>
      <c r="AI93">
        <v>0</v>
      </c>
      <c r="AJ93">
        <v>0</v>
      </c>
      <c r="AK93">
        <v>25.887599999999999</v>
      </c>
      <c r="AL93">
        <v>25.564</v>
      </c>
      <c r="AM93">
        <v>0</v>
      </c>
      <c r="AN93">
        <v>0.78432999999999997</v>
      </c>
      <c r="AO93">
        <v>17.64</v>
      </c>
      <c r="AP93">
        <v>10.247999999999999</v>
      </c>
      <c r="AQ93">
        <v>15.12</v>
      </c>
      <c r="AR93">
        <v>17.664000000000001</v>
      </c>
      <c r="AS93">
        <v>10.089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2874.4964629999995</v>
      </c>
    </row>
    <row r="94" spans="1:117">
      <c r="A94" t="s">
        <v>136</v>
      </c>
      <c r="B94">
        <v>0</v>
      </c>
      <c r="C94">
        <v>0</v>
      </c>
      <c r="D94">
        <v>33.6</v>
      </c>
      <c r="E94">
        <v>0</v>
      </c>
      <c r="F94">
        <v>0</v>
      </c>
      <c r="G94">
        <v>65.16</v>
      </c>
      <c r="H94">
        <v>0</v>
      </c>
      <c r="I94">
        <v>0</v>
      </c>
      <c r="J94">
        <v>56.991999999999997</v>
      </c>
      <c r="K94">
        <v>683.13656200000003</v>
      </c>
      <c r="L94">
        <v>653.15009999999995</v>
      </c>
      <c r="M94">
        <v>92</v>
      </c>
      <c r="N94">
        <v>58.59</v>
      </c>
      <c r="O94">
        <v>123.66562500000001</v>
      </c>
      <c r="P94">
        <v>97.5</v>
      </c>
      <c r="Q94">
        <v>19.984999999999999</v>
      </c>
      <c r="R94">
        <v>25.177499999999998</v>
      </c>
      <c r="S94">
        <v>26.3901</v>
      </c>
      <c r="T94">
        <v>0</v>
      </c>
      <c r="U94">
        <v>348.97500000000002</v>
      </c>
      <c r="V94">
        <v>16.68</v>
      </c>
      <c r="W94">
        <v>42.790100000000002</v>
      </c>
      <c r="X94">
        <v>147.26089999999999</v>
      </c>
      <c r="Y94">
        <v>0</v>
      </c>
      <c r="Z94">
        <v>0</v>
      </c>
      <c r="AA94">
        <v>7.11</v>
      </c>
      <c r="AB94">
        <v>13.17004</v>
      </c>
      <c r="AC94">
        <v>0</v>
      </c>
      <c r="AD94">
        <v>9.1149000000000004</v>
      </c>
      <c r="AE94">
        <v>49.436556000000003</v>
      </c>
      <c r="AF94">
        <v>8.8740000000000006</v>
      </c>
      <c r="AG94">
        <v>39.622799999999998</v>
      </c>
      <c r="AH94">
        <v>39.774000000000001</v>
      </c>
      <c r="AI94">
        <v>0</v>
      </c>
      <c r="AJ94">
        <v>0</v>
      </c>
      <c r="AK94">
        <v>25.887599999999999</v>
      </c>
      <c r="AL94">
        <v>25.564</v>
      </c>
      <c r="AM94">
        <v>0</v>
      </c>
      <c r="AN94">
        <v>0.78432999999999997</v>
      </c>
      <c r="AO94">
        <v>17.64</v>
      </c>
      <c r="AP94">
        <v>10.247999999999999</v>
      </c>
      <c r="AQ94">
        <v>15.12</v>
      </c>
      <c r="AR94">
        <v>17.664000000000001</v>
      </c>
      <c r="AS94">
        <v>10.089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2873.1534629999996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50.025883999999998</v>
      </c>
      <c r="K95">
        <v>683.13656200000003</v>
      </c>
      <c r="L95">
        <v>653.15009999999995</v>
      </c>
      <c r="M95">
        <v>92</v>
      </c>
      <c r="N95">
        <v>58.59</v>
      </c>
      <c r="O95">
        <v>123.66562500000001</v>
      </c>
      <c r="P95">
        <v>97.5</v>
      </c>
      <c r="Q95">
        <v>19.984999999999999</v>
      </c>
      <c r="R95">
        <v>25.177499999999998</v>
      </c>
      <c r="S95">
        <v>26.3901</v>
      </c>
      <c r="T95">
        <v>0</v>
      </c>
      <c r="U95">
        <v>348.97500000000002</v>
      </c>
      <c r="V95">
        <v>16.68</v>
      </c>
      <c r="W95">
        <v>42.790100000000002</v>
      </c>
      <c r="X95">
        <v>147.26089999999999</v>
      </c>
      <c r="Y95">
        <v>0</v>
      </c>
      <c r="Z95">
        <v>0</v>
      </c>
      <c r="AA95">
        <v>0</v>
      </c>
      <c r="AB95">
        <v>13.17004</v>
      </c>
      <c r="AC95">
        <v>0</v>
      </c>
      <c r="AD95">
        <v>9.1149000000000004</v>
      </c>
      <c r="AE95">
        <v>49.436556000000003</v>
      </c>
      <c r="AF95">
        <v>8.8740000000000006</v>
      </c>
      <c r="AG95">
        <v>39.622799999999998</v>
      </c>
      <c r="AH95">
        <v>39.774000000000001</v>
      </c>
      <c r="AI95">
        <v>0</v>
      </c>
      <c r="AJ95">
        <v>0</v>
      </c>
      <c r="AK95">
        <v>25.887599999999999</v>
      </c>
      <c r="AL95">
        <v>25.564</v>
      </c>
      <c r="AM95">
        <v>0</v>
      </c>
      <c r="AN95">
        <v>0.78432999999999997</v>
      </c>
      <c r="AO95">
        <v>16.170000000000002</v>
      </c>
      <c r="AP95">
        <v>10.247999999999999</v>
      </c>
      <c r="AQ95">
        <v>15.12</v>
      </c>
      <c r="AR95">
        <v>13.247999999999999</v>
      </c>
      <c r="AS95">
        <v>10.089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2752.4313469999997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8.0258839999999996</v>
      </c>
      <c r="K96">
        <v>683.13656200000003</v>
      </c>
      <c r="L96">
        <v>653.15009999999995</v>
      </c>
      <c r="M96">
        <v>92</v>
      </c>
      <c r="N96">
        <v>58.59</v>
      </c>
      <c r="O96">
        <v>123.66562500000001</v>
      </c>
      <c r="P96">
        <v>97.5</v>
      </c>
      <c r="Q96">
        <v>19.984999999999999</v>
      </c>
      <c r="R96">
        <v>25.177499999999998</v>
      </c>
      <c r="S96">
        <v>26.3901</v>
      </c>
      <c r="T96">
        <v>0</v>
      </c>
      <c r="U96">
        <v>348.97500000000002</v>
      </c>
      <c r="V96">
        <v>16.68</v>
      </c>
      <c r="W96">
        <v>42.790100000000002</v>
      </c>
      <c r="X96">
        <v>147.26089999999999</v>
      </c>
      <c r="Y96">
        <v>0</v>
      </c>
      <c r="Z96">
        <v>0</v>
      </c>
      <c r="AA96">
        <v>0</v>
      </c>
      <c r="AB96">
        <v>13.17004</v>
      </c>
      <c r="AC96">
        <v>0</v>
      </c>
      <c r="AD96">
        <v>9.1149000000000004</v>
      </c>
      <c r="AE96">
        <v>49.436556000000003</v>
      </c>
      <c r="AF96">
        <v>8.8740000000000006</v>
      </c>
      <c r="AG96">
        <v>39.622799999999998</v>
      </c>
      <c r="AH96">
        <v>39.774000000000001</v>
      </c>
      <c r="AI96">
        <v>0</v>
      </c>
      <c r="AJ96">
        <v>0</v>
      </c>
      <c r="AK96">
        <v>25.887599999999999</v>
      </c>
      <c r="AL96">
        <v>25.564</v>
      </c>
      <c r="AM96">
        <v>0</v>
      </c>
      <c r="AN96">
        <v>0.78432999999999997</v>
      </c>
      <c r="AO96">
        <v>16.170000000000002</v>
      </c>
      <c r="AP96">
        <v>10.247999999999999</v>
      </c>
      <c r="AQ96">
        <v>0</v>
      </c>
      <c r="AR96">
        <v>13.247999999999999</v>
      </c>
      <c r="AS96">
        <v>10.089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2693.3113469999998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683.13656200000003</v>
      </c>
      <c r="L97">
        <v>653.15009999999995</v>
      </c>
      <c r="M97">
        <v>92</v>
      </c>
      <c r="N97">
        <v>58.59</v>
      </c>
      <c r="O97">
        <v>123.66562500000001</v>
      </c>
      <c r="P97">
        <v>97.5</v>
      </c>
      <c r="Q97">
        <v>19.984999999999999</v>
      </c>
      <c r="R97">
        <v>25.177499999999998</v>
      </c>
      <c r="S97">
        <v>26.3901</v>
      </c>
      <c r="T97">
        <v>0</v>
      </c>
      <c r="U97">
        <v>348.97500000000002</v>
      </c>
      <c r="V97">
        <v>16.68</v>
      </c>
      <c r="W97">
        <v>42.790100000000002</v>
      </c>
      <c r="X97">
        <v>147.26089999999999</v>
      </c>
      <c r="Y97">
        <v>0</v>
      </c>
      <c r="Z97">
        <v>0</v>
      </c>
      <c r="AA97">
        <v>0</v>
      </c>
      <c r="AB97">
        <v>13.17004</v>
      </c>
      <c r="AC97">
        <v>0</v>
      </c>
      <c r="AD97">
        <v>9.1149000000000004</v>
      </c>
      <c r="AE97">
        <v>49.436556000000003</v>
      </c>
      <c r="AF97">
        <v>8.8740000000000006</v>
      </c>
      <c r="AG97">
        <v>39.622799999999998</v>
      </c>
      <c r="AH97">
        <v>39.774000000000001</v>
      </c>
      <c r="AI97">
        <v>0</v>
      </c>
      <c r="AJ97">
        <v>0</v>
      </c>
      <c r="AK97">
        <v>25.887599999999999</v>
      </c>
      <c r="AL97">
        <v>25.564</v>
      </c>
      <c r="AM97">
        <v>0</v>
      </c>
      <c r="AN97">
        <v>0.78432999999999997</v>
      </c>
      <c r="AO97">
        <v>16.170000000000002</v>
      </c>
      <c r="AP97">
        <v>10.247999999999999</v>
      </c>
      <c r="AQ97">
        <v>0</v>
      </c>
      <c r="AR97">
        <v>13.247999999999999</v>
      </c>
      <c r="AS97">
        <v>10.089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2685.2854630000002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653.15009999999995</v>
      </c>
      <c r="M98">
        <v>92</v>
      </c>
      <c r="N98">
        <v>58.59</v>
      </c>
      <c r="O98">
        <v>123.66562500000001</v>
      </c>
      <c r="P98">
        <v>97.5</v>
      </c>
      <c r="Q98">
        <v>19.984999999999999</v>
      </c>
      <c r="R98">
        <v>25.177499999999998</v>
      </c>
      <c r="S98">
        <v>26.3901</v>
      </c>
      <c r="T98">
        <v>0</v>
      </c>
      <c r="U98">
        <v>348.97500000000002</v>
      </c>
      <c r="V98">
        <v>16.68</v>
      </c>
      <c r="W98">
        <v>42.790100000000002</v>
      </c>
      <c r="X98">
        <v>147.26089999999999</v>
      </c>
      <c r="Y98">
        <v>0</v>
      </c>
      <c r="Z98">
        <v>0</v>
      </c>
      <c r="AA98">
        <v>0</v>
      </c>
      <c r="AB98">
        <v>13.17004</v>
      </c>
      <c r="AC98">
        <v>0</v>
      </c>
      <c r="AD98">
        <v>9.1149000000000004</v>
      </c>
      <c r="AE98">
        <v>49.436556000000003</v>
      </c>
      <c r="AF98">
        <v>8.8740000000000006</v>
      </c>
      <c r="AG98">
        <v>39.622799999999998</v>
      </c>
      <c r="AH98">
        <v>39.774000000000001</v>
      </c>
      <c r="AI98">
        <v>0</v>
      </c>
      <c r="AJ98">
        <v>0</v>
      </c>
      <c r="AK98">
        <v>25.887599999999999</v>
      </c>
      <c r="AL98">
        <v>25.564</v>
      </c>
      <c r="AM98">
        <v>0</v>
      </c>
      <c r="AN98">
        <v>0.78432999999999997</v>
      </c>
      <c r="AO98">
        <v>16.170000000000002</v>
      </c>
      <c r="AP98">
        <v>10.247999999999999</v>
      </c>
      <c r="AQ98">
        <v>0</v>
      </c>
      <c r="AR98">
        <v>13.247999999999999</v>
      </c>
      <c r="AS98">
        <v>10.089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2683.2780279999997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0.14843873024999993</v>
      </c>
      <c r="E99">
        <f t="shared" si="2"/>
        <v>0</v>
      </c>
      <c r="F99">
        <f t="shared" si="2"/>
        <v>0</v>
      </c>
      <c r="G99">
        <f t="shared" si="2"/>
        <v>0.27974003100000011</v>
      </c>
      <c r="H99">
        <f t="shared" si="2"/>
        <v>0</v>
      </c>
      <c r="I99">
        <f t="shared" si="2"/>
        <v>0</v>
      </c>
      <c r="J99">
        <f t="shared" si="2"/>
        <v>0.3458467025000001</v>
      </c>
      <c r="K99">
        <f t="shared" si="2"/>
        <v>16.395275629249994</v>
      </c>
      <c r="L99">
        <f t="shared" si="2"/>
        <v>15.675602399999983</v>
      </c>
      <c r="M99">
        <f t="shared" si="2"/>
        <v>2.2080000000000002</v>
      </c>
      <c r="N99">
        <f t="shared" si="2"/>
        <v>1.4061600000000019</v>
      </c>
      <c r="O99">
        <f t="shared" si="2"/>
        <v>2.9679749999999947</v>
      </c>
      <c r="P99">
        <f t="shared" si="2"/>
        <v>2.4215613732499999</v>
      </c>
      <c r="Q99">
        <f t="shared" si="2"/>
        <v>0.47963999999999901</v>
      </c>
      <c r="R99">
        <f t="shared" si="2"/>
        <v>0.60425999999999935</v>
      </c>
      <c r="S99">
        <f t="shared" si="2"/>
        <v>0.63336240000000088</v>
      </c>
      <c r="T99">
        <f t="shared" si="2"/>
        <v>0</v>
      </c>
      <c r="U99">
        <f t="shared" si="2"/>
        <v>8.3753999999999849</v>
      </c>
      <c r="V99">
        <f t="shared" si="2"/>
        <v>0.44809918200000087</v>
      </c>
      <c r="W99">
        <f t="shared" si="2"/>
        <v>1.0528057912500006</v>
      </c>
      <c r="X99">
        <f t="shared" si="2"/>
        <v>3.5342615999999953</v>
      </c>
      <c r="Y99">
        <f t="shared" si="2"/>
        <v>0</v>
      </c>
      <c r="Z99">
        <f t="shared" si="2"/>
        <v>9.5141200000000065E-2</v>
      </c>
      <c r="AA99">
        <f t="shared" si="2"/>
        <v>0.21326523999999999</v>
      </c>
      <c r="AB99">
        <f t="shared" si="2"/>
        <v>0.38239104499999982</v>
      </c>
      <c r="AC99">
        <f t="shared" si="2"/>
        <v>0.15975025800000001</v>
      </c>
      <c r="AD99">
        <f t="shared" si="2"/>
        <v>0.30626064000000014</v>
      </c>
      <c r="AE99">
        <f t="shared" si="2"/>
        <v>1.0793648060000003</v>
      </c>
      <c r="AF99">
        <f t="shared" si="2"/>
        <v>0.20479220000000026</v>
      </c>
      <c r="AG99">
        <f t="shared" si="2"/>
        <v>0.95094720000000166</v>
      </c>
      <c r="AH99">
        <f t="shared" si="2"/>
        <v>1.3696461</v>
      </c>
      <c r="AI99">
        <f t="shared" si="2"/>
        <v>0.11232442800000003</v>
      </c>
      <c r="AJ99">
        <f t="shared" si="2"/>
        <v>0</v>
      </c>
      <c r="AK99">
        <f t="shared" si="2"/>
        <v>0.62130240000000037</v>
      </c>
      <c r="AL99">
        <f t="shared" si="2"/>
        <v>0.86996615999999916</v>
      </c>
      <c r="AM99">
        <f t="shared" si="2"/>
        <v>5.3284008999999993E-2</v>
      </c>
      <c r="AN99">
        <f t="shared" si="2"/>
        <v>1.7561339999999995E-2</v>
      </c>
      <c r="AO99">
        <f t="shared" si="2"/>
        <v>0.4307100000000007</v>
      </c>
      <c r="AP99">
        <f t="shared" si="2"/>
        <v>0.26082441000000028</v>
      </c>
      <c r="AQ99">
        <f t="shared" si="2"/>
        <v>0.38555999999999985</v>
      </c>
      <c r="AR99">
        <f t="shared" si="2"/>
        <v>0.349416</v>
      </c>
      <c r="AS99">
        <f t="shared" si="2"/>
        <v>0.27460509199999961</v>
      </c>
      <c r="AT99">
        <f t="shared" si="2"/>
        <v>0.39721432900000009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2.3861749999999993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67.896930696499965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R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340</v>
      </c>
      <c r="AU2" s="166"/>
      <c r="AV2" s="195" t="s">
        <v>347</v>
      </c>
      <c r="AW2" s="195" t="s">
        <v>348</v>
      </c>
      <c r="AX2" s="195" t="s">
        <v>349</v>
      </c>
      <c r="AY2" t="s">
        <v>419</v>
      </c>
      <c r="AZ2" t="s">
        <v>420</v>
      </c>
      <c r="BA2" t="s">
        <v>426</v>
      </c>
      <c r="BB2" t="s">
        <v>430</v>
      </c>
      <c r="BC2" t="s">
        <v>382</v>
      </c>
    </row>
    <row r="3" spans="1:117">
      <c r="A3" t="s">
        <v>45</v>
      </c>
      <c r="B3">
        <v>0</v>
      </c>
      <c r="C3">
        <v>0</v>
      </c>
      <c r="D3">
        <v>26.932397999999999</v>
      </c>
      <c r="E3">
        <v>0</v>
      </c>
      <c r="F3">
        <v>0</v>
      </c>
      <c r="G3">
        <v>56.757075</v>
      </c>
      <c r="H3">
        <v>0</v>
      </c>
      <c r="I3">
        <v>0</v>
      </c>
      <c r="J3">
        <v>55.162557</v>
      </c>
      <c r="K3">
        <v>661.20787800000005</v>
      </c>
      <c r="L3">
        <v>632.18398200000001</v>
      </c>
      <c r="M3">
        <v>89.046800000000005</v>
      </c>
      <c r="N3">
        <v>56.709260999999998</v>
      </c>
      <c r="O3">
        <v>119.695958</v>
      </c>
      <c r="P3">
        <v>99.810325000000006</v>
      </c>
      <c r="Q3">
        <v>19.343482000000002</v>
      </c>
      <c r="R3">
        <v>24.369302000000001</v>
      </c>
      <c r="S3">
        <v>25.542978000000002</v>
      </c>
      <c r="T3">
        <v>0</v>
      </c>
      <c r="U3">
        <v>337.77290199999999</v>
      </c>
      <c r="V3">
        <v>17.687940000000001</v>
      </c>
      <c r="W3">
        <v>42.887614999999997</v>
      </c>
      <c r="X3">
        <v>142.53382500000001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8.8223120000000002</v>
      </c>
      <c r="AE3">
        <v>47.849643</v>
      </c>
      <c r="AF3">
        <v>0</v>
      </c>
      <c r="AG3">
        <v>38.350907999999997</v>
      </c>
      <c r="AH3">
        <v>38.497255000000003</v>
      </c>
      <c r="AI3">
        <v>0</v>
      </c>
      <c r="AJ3">
        <v>0</v>
      </c>
      <c r="AK3">
        <v>25.056608000000001</v>
      </c>
      <c r="AL3">
        <v>76.828243000000001</v>
      </c>
      <c r="AM3">
        <v>0</v>
      </c>
      <c r="AN3">
        <v>0.75915299999999997</v>
      </c>
      <c r="AO3">
        <v>18.212005999999999</v>
      </c>
      <c r="AP3">
        <v>11.158918999999999</v>
      </c>
      <c r="AQ3">
        <v>0</v>
      </c>
      <c r="AR3">
        <v>36.331094</v>
      </c>
      <c r="AS3">
        <v>10.416153</v>
      </c>
      <c r="AT3">
        <v>18.658193000000001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62.91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2801.4947650000004</v>
      </c>
    </row>
    <row r="4" spans="1:117">
      <c r="A4" t="s">
        <v>46</v>
      </c>
      <c r="B4">
        <v>0</v>
      </c>
      <c r="C4">
        <v>0</v>
      </c>
      <c r="D4">
        <v>26.932397999999999</v>
      </c>
      <c r="E4">
        <v>0</v>
      </c>
      <c r="F4">
        <v>0</v>
      </c>
      <c r="G4">
        <v>56.757075</v>
      </c>
      <c r="H4">
        <v>0</v>
      </c>
      <c r="I4">
        <v>0</v>
      </c>
      <c r="J4">
        <v>55.162557</v>
      </c>
      <c r="K4">
        <v>661.20787800000005</v>
      </c>
      <c r="L4">
        <v>632.18398200000001</v>
      </c>
      <c r="M4">
        <v>89.046800000000005</v>
      </c>
      <c r="N4">
        <v>56.709260999999998</v>
      </c>
      <c r="O4">
        <v>119.695958</v>
      </c>
      <c r="P4">
        <v>99.814688000000004</v>
      </c>
      <c r="Q4">
        <v>19.343482000000002</v>
      </c>
      <c r="R4">
        <v>24.369302000000001</v>
      </c>
      <c r="S4">
        <v>25.542978000000002</v>
      </c>
      <c r="T4">
        <v>0</v>
      </c>
      <c r="U4">
        <v>337.77290199999999</v>
      </c>
      <c r="V4">
        <v>19.813275999999998</v>
      </c>
      <c r="W4">
        <v>42.887649000000003</v>
      </c>
      <c r="X4">
        <v>142.53382500000001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8.8223120000000002</v>
      </c>
      <c r="AE4">
        <v>47.849643</v>
      </c>
      <c r="AF4">
        <v>0</v>
      </c>
      <c r="AG4">
        <v>38.350907999999997</v>
      </c>
      <c r="AH4">
        <v>38.497255000000003</v>
      </c>
      <c r="AI4">
        <v>0</v>
      </c>
      <c r="AJ4">
        <v>0</v>
      </c>
      <c r="AK4">
        <v>25.056608000000001</v>
      </c>
      <c r="AL4">
        <v>76.828243000000001</v>
      </c>
      <c r="AM4">
        <v>0</v>
      </c>
      <c r="AN4">
        <v>0.75915299999999997</v>
      </c>
      <c r="AO4">
        <v>18.212005999999999</v>
      </c>
      <c r="AP4">
        <v>11.158918999999999</v>
      </c>
      <c r="AQ4">
        <v>0</v>
      </c>
      <c r="AR4">
        <v>36.331094</v>
      </c>
      <c r="AS4">
        <v>30.873476</v>
      </c>
      <c r="AT4">
        <v>16.263518999999999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60.01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2818.7871470000005</v>
      </c>
    </row>
    <row r="5" spans="1:117">
      <c r="A5" t="s">
        <v>47</v>
      </c>
      <c r="B5">
        <v>0</v>
      </c>
      <c r="C5">
        <v>0</v>
      </c>
      <c r="D5">
        <v>26.932397999999999</v>
      </c>
      <c r="E5">
        <v>0</v>
      </c>
      <c r="F5">
        <v>0</v>
      </c>
      <c r="G5">
        <v>56.757075</v>
      </c>
      <c r="H5">
        <v>0</v>
      </c>
      <c r="I5">
        <v>0</v>
      </c>
      <c r="J5">
        <v>55.162557</v>
      </c>
      <c r="K5">
        <v>661.20787800000005</v>
      </c>
      <c r="L5">
        <v>632.18398200000001</v>
      </c>
      <c r="M5">
        <v>89.046800000000005</v>
      </c>
      <c r="N5">
        <v>56.709260999999998</v>
      </c>
      <c r="O5">
        <v>119.695958</v>
      </c>
      <c r="P5">
        <v>99.814688000000004</v>
      </c>
      <c r="Q5">
        <v>19.343482000000002</v>
      </c>
      <c r="R5">
        <v>24.369302000000001</v>
      </c>
      <c r="S5">
        <v>25.542978000000002</v>
      </c>
      <c r="T5">
        <v>0</v>
      </c>
      <c r="U5">
        <v>337.77290199999999</v>
      </c>
      <c r="V5">
        <v>20.066358000000001</v>
      </c>
      <c r="W5">
        <v>42.887649000000003</v>
      </c>
      <c r="X5">
        <v>142.53382500000001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8.8223120000000002</v>
      </c>
      <c r="AE5">
        <v>47.849643</v>
      </c>
      <c r="AF5">
        <v>0</v>
      </c>
      <c r="AG5">
        <v>38.350907999999997</v>
      </c>
      <c r="AH5">
        <v>38.497255000000003</v>
      </c>
      <c r="AI5">
        <v>0</v>
      </c>
      <c r="AJ5">
        <v>0</v>
      </c>
      <c r="AK5">
        <v>25.056608000000001</v>
      </c>
      <c r="AL5">
        <v>76.828243000000001</v>
      </c>
      <c r="AM5">
        <v>0</v>
      </c>
      <c r="AN5">
        <v>0.75915299999999997</v>
      </c>
      <c r="AO5">
        <v>18.212005999999999</v>
      </c>
      <c r="AP5">
        <v>10.538978999999999</v>
      </c>
      <c r="AQ5">
        <v>0</v>
      </c>
      <c r="AR5">
        <v>8.5484930000000006</v>
      </c>
      <c r="AS5">
        <v>30.873476</v>
      </c>
      <c r="AT5">
        <v>16.185431999999999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58.07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2788.6196010000003</v>
      </c>
    </row>
    <row r="6" spans="1:117">
      <c r="A6" t="s">
        <v>48</v>
      </c>
      <c r="B6">
        <v>0</v>
      </c>
      <c r="C6">
        <v>0</v>
      </c>
      <c r="D6">
        <v>26.932397999999999</v>
      </c>
      <c r="E6">
        <v>0</v>
      </c>
      <c r="F6">
        <v>0</v>
      </c>
      <c r="G6">
        <v>56.757075</v>
      </c>
      <c r="H6">
        <v>0</v>
      </c>
      <c r="I6">
        <v>0</v>
      </c>
      <c r="J6">
        <v>55.162557</v>
      </c>
      <c r="K6">
        <v>661.20787800000005</v>
      </c>
      <c r="L6">
        <v>632.18398200000001</v>
      </c>
      <c r="M6">
        <v>89.046800000000005</v>
      </c>
      <c r="N6">
        <v>56.709260999999998</v>
      </c>
      <c r="O6">
        <v>119.695958</v>
      </c>
      <c r="P6">
        <v>99.814688000000004</v>
      </c>
      <c r="Q6">
        <v>19.343482000000002</v>
      </c>
      <c r="R6">
        <v>24.369302000000001</v>
      </c>
      <c r="S6">
        <v>25.542978000000002</v>
      </c>
      <c r="T6">
        <v>0</v>
      </c>
      <c r="U6">
        <v>337.77290199999999</v>
      </c>
      <c r="V6">
        <v>20.066358000000001</v>
      </c>
      <c r="W6">
        <v>42.887649000000003</v>
      </c>
      <c r="X6">
        <v>142.53382500000001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8.8223120000000002</v>
      </c>
      <c r="AE6">
        <v>47.849643</v>
      </c>
      <c r="AF6">
        <v>0</v>
      </c>
      <c r="AG6">
        <v>38.350907999999997</v>
      </c>
      <c r="AH6">
        <v>38.497255000000003</v>
      </c>
      <c r="AI6">
        <v>0</v>
      </c>
      <c r="AJ6">
        <v>0</v>
      </c>
      <c r="AK6">
        <v>25.056608000000001</v>
      </c>
      <c r="AL6">
        <v>76.828243000000001</v>
      </c>
      <c r="AM6">
        <v>0</v>
      </c>
      <c r="AN6">
        <v>0.75915299999999997</v>
      </c>
      <c r="AO6">
        <v>18.212005999999999</v>
      </c>
      <c r="AP6">
        <v>10.538978999999999</v>
      </c>
      <c r="AQ6">
        <v>0</v>
      </c>
      <c r="AR6">
        <v>8.5484930000000006</v>
      </c>
      <c r="AS6">
        <v>30.873476</v>
      </c>
      <c r="AT6">
        <v>13.860372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56.14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2784.3645409999999</v>
      </c>
    </row>
    <row r="7" spans="1:117">
      <c r="A7" t="s">
        <v>49</v>
      </c>
      <c r="B7">
        <v>0</v>
      </c>
      <c r="C7">
        <v>0</v>
      </c>
      <c r="D7">
        <v>10.801764</v>
      </c>
      <c r="E7">
        <v>0</v>
      </c>
      <c r="F7">
        <v>0</v>
      </c>
      <c r="G7">
        <v>44.957903999999999</v>
      </c>
      <c r="H7">
        <v>0</v>
      </c>
      <c r="I7">
        <v>0</v>
      </c>
      <c r="J7">
        <v>27.093457000000001</v>
      </c>
      <c r="K7">
        <v>661.20787800000005</v>
      </c>
      <c r="L7">
        <v>632.18398200000001</v>
      </c>
      <c r="M7">
        <v>89.046800000000005</v>
      </c>
      <c r="N7">
        <v>56.709260999999998</v>
      </c>
      <c r="O7">
        <v>119.695958</v>
      </c>
      <c r="P7">
        <v>99.814688000000004</v>
      </c>
      <c r="Q7">
        <v>19.343482000000002</v>
      </c>
      <c r="R7">
        <v>24.369302000000001</v>
      </c>
      <c r="S7">
        <v>25.542978000000002</v>
      </c>
      <c r="T7">
        <v>0</v>
      </c>
      <c r="U7">
        <v>337.77290199999999</v>
      </c>
      <c r="V7">
        <v>20.066358000000001</v>
      </c>
      <c r="W7">
        <v>42.887649000000003</v>
      </c>
      <c r="X7">
        <v>142.53382500000001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8.8223120000000002</v>
      </c>
      <c r="AE7">
        <v>47.849643</v>
      </c>
      <c r="AF7">
        <v>0</v>
      </c>
      <c r="AG7">
        <v>38.350907999999997</v>
      </c>
      <c r="AH7">
        <v>38.497255000000003</v>
      </c>
      <c r="AI7">
        <v>0</v>
      </c>
      <c r="AJ7">
        <v>0</v>
      </c>
      <c r="AK7">
        <v>25.056608000000001</v>
      </c>
      <c r="AL7">
        <v>76.828243000000001</v>
      </c>
      <c r="AM7">
        <v>0</v>
      </c>
      <c r="AN7">
        <v>0.75915299999999997</v>
      </c>
      <c r="AO7">
        <v>18.212005999999999</v>
      </c>
      <c r="AP7">
        <v>12.683971</v>
      </c>
      <c r="AQ7">
        <v>0</v>
      </c>
      <c r="AR7">
        <v>8.5484930000000006</v>
      </c>
      <c r="AS7">
        <v>30.873476</v>
      </c>
      <c r="AT7">
        <v>15.299839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54.2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2730.0100949999992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5.8395099999999998</v>
      </c>
      <c r="H8">
        <v>0</v>
      </c>
      <c r="I8">
        <v>0</v>
      </c>
      <c r="J8">
        <v>6.767557</v>
      </c>
      <c r="K8">
        <v>661.20787800000005</v>
      </c>
      <c r="L8">
        <v>632.18398200000001</v>
      </c>
      <c r="M8">
        <v>89.046800000000005</v>
      </c>
      <c r="N8">
        <v>56.709260999999998</v>
      </c>
      <c r="O8">
        <v>119.695958</v>
      </c>
      <c r="P8">
        <v>99.814688000000004</v>
      </c>
      <c r="Q8">
        <v>19.343482000000002</v>
      </c>
      <c r="R8">
        <v>24.369302000000001</v>
      </c>
      <c r="S8">
        <v>25.542978000000002</v>
      </c>
      <c r="T8">
        <v>0</v>
      </c>
      <c r="U8">
        <v>337.77290199999999</v>
      </c>
      <c r="V8">
        <v>20.066358000000001</v>
      </c>
      <c r="W8">
        <v>42.887649000000003</v>
      </c>
      <c r="X8">
        <v>142.53382500000001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8.8223120000000002</v>
      </c>
      <c r="AE8">
        <v>47.849643</v>
      </c>
      <c r="AF8">
        <v>0</v>
      </c>
      <c r="AG8">
        <v>38.350907999999997</v>
      </c>
      <c r="AH8">
        <v>38.497255000000003</v>
      </c>
      <c r="AI8">
        <v>0</v>
      </c>
      <c r="AJ8">
        <v>0</v>
      </c>
      <c r="AK8">
        <v>25.056608000000001</v>
      </c>
      <c r="AL8">
        <v>38.802143000000001</v>
      </c>
      <c r="AM8">
        <v>0</v>
      </c>
      <c r="AN8">
        <v>0.75915299999999997</v>
      </c>
      <c r="AO8">
        <v>18.212005999999999</v>
      </c>
      <c r="AP8">
        <v>12.683971</v>
      </c>
      <c r="AQ8">
        <v>0</v>
      </c>
      <c r="AR8">
        <v>8.5484930000000006</v>
      </c>
      <c r="AS8">
        <v>10.416153</v>
      </c>
      <c r="AT8">
        <v>16.173729000000002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52.27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2600.2245039999998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661.20787800000005</v>
      </c>
      <c r="L9">
        <v>632.18398200000001</v>
      </c>
      <c r="M9">
        <v>89.046800000000005</v>
      </c>
      <c r="N9">
        <v>56.709260999999998</v>
      </c>
      <c r="O9">
        <v>119.695958</v>
      </c>
      <c r="P9">
        <v>99.814688000000004</v>
      </c>
      <c r="Q9">
        <v>19.343482000000002</v>
      </c>
      <c r="R9">
        <v>24.369302000000001</v>
      </c>
      <c r="S9">
        <v>25.542978000000002</v>
      </c>
      <c r="T9">
        <v>0</v>
      </c>
      <c r="U9">
        <v>337.77290199999999</v>
      </c>
      <c r="V9">
        <v>20.066358000000001</v>
      </c>
      <c r="W9">
        <v>42.887649000000003</v>
      </c>
      <c r="X9">
        <v>142.53382500000001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8.8223120000000002</v>
      </c>
      <c r="AE9">
        <v>47.849643</v>
      </c>
      <c r="AF9">
        <v>0</v>
      </c>
      <c r="AG9">
        <v>38.350907999999997</v>
      </c>
      <c r="AH9">
        <v>22.640052000000001</v>
      </c>
      <c r="AI9">
        <v>0</v>
      </c>
      <c r="AJ9">
        <v>0</v>
      </c>
      <c r="AK9">
        <v>25.056608000000001</v>
      </c>
      <c r="AL9">
        <v>38.802143000000001</v>
      </c>
      <c r="AM9">
        <v>0</v>
      </c>
      <c r="AN9">
        <v>0.75915299999999997</v>
      </c>
      <c r="AO9">
        <v>18.212005999999999</v>
      </c>
      <c r="AP9">
        <v>12.683971</v>
      </c>
      <c r="AQ9">
        <v>0</v>
      </c>
      <c r="AR9">
        <v>8.5484930000000006</v>
      </c>
      <c r="AS9">
        <v>9.7651430000000001</v>
      </c>
      <c r="AT9">
        <v>13.558313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51.3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2567.5238079999999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661.20787800000005</v>
      </c>
      <c r="L10">
        <v>632.18398200000001</v>
      </c>
      <c r="M10">
        <v>89.046800000000005</v>
      </c>
      <c r="N10">
        <v>56.709260999999998</v>
      </c>
      <c r="O10">
        <v>119.695958</v>
      </c>
      <c r="P10">
        <v>99.814688000000004</v>
      </c>
      <c r="Q10">
        <v>19.343482000000002</v>
      </c>
      <c r="R10">
        <v>24.369302000000001</v>
      </c>
      <c r="S10">
        <v>25.542978000000002</v>
      </c>
      <c r="T10">
        <v>0</v>
      </c>
      <c r="U10">
        <v>337.77290199999999</v>
      </c>
      <c r="V10">
        <v>20.066358000000001</v>
      </c>
      <c r="W10">
        <v>42.887649000000003</v>
      </c>
      <c r="X10">
        <v>142.53382500000001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8.8223120000000002</v>
      </c>
      <c r="AE10">
        <v>47.849643</v>
      </c>
      <c r="AF10">
        <v>0</v>
      </c>
      <c r="AG10">
        <v>38.350907999999997</v>
      </c>
      <c r="AH10">
        <v>22.640052000000001</v>
      </c>
      <c r="AI10">
        <v>0</v>
      </c>
      <c r="AJ10">
        <v>0</v>
      </c>
      <c r="AK10">
        <v>25.056608000000001</v>
      </c>
      <c r="AL10">
        <v>38.802143000000001</v>
      </c>
      <c r="AM10">
        <v>0</v>
      </c>
      <c r="AN10">
        <v>0.75915299999999997</v>
      </c>
      <c r="AO10">
        <v>18.212005999999999</v>
      </c>
      <c r="AP10">
        <v>12.683971</v>
      </c>
      <c r="AQ10">
        <v>0</v>
      </c>
      <c r="AR10">
        <v>8.5484930000000006</v>
      </c>
      <c r="AS10">
        <v>9.7651430000000001</v>
      </c>
      <c r="AT10">
        <v>12.934222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50.33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2565.9297169999995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661.20787800000005</v>
      </c>
      <c r="L11">
        <v>632.18398200000001</v>
      </c>
      <c r="M11">
        <v>89.046800000000005</v>
      </c>
      <c r="N11">
        <v>56.709260999999998</v>
      </c>
      <c r="O11">
        <v>119.695958</v>
      </c>
      <c r="P11">
        <v>99.814688000000004</v>
      </c>
      <c r="Q11">
        <v>19.343482000000002</v>
      </c>
      <c r="R11">
        <v>24.369302000000001</v>
      </c>
      <c r="S11">
        <v>25.542978000000002</v>
      </c>
      <c r="T11">
        <v>0</v>
      </c>
      <c r="U11">
        <v>337.77290199999999</v>
      </c>
      <c r="V11">
        <v>20.066358000000001</v>
      </c>
      <c r="W11">
        <v>42.887649000000003</v>
      </c>
      <c r="X11">
        <v>142.53382500000001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8.8223120000000002</v>
      </c>
      <c r="AE11">
        <v>47.849643</v>
      </c>
      <c r="AF11">
        <v>0</v>
      </c>
      <c r="AG11">
        <v>38.350907999999997</v>
      </c>
      <c r="AH11">
        <v>22.640052000000001</v>
      </c>
      <c r="AI11">
        <v>0</v>
      </c>
      <c r="AJ11">
        <v>0</v>
      </c>
      <c r="AK11">
        <v>25.056608000000001</v>
      </c>
      <c r="AL11">
        <v>38.802143000000001</v>
      </c>
      <c r="AM11">
        <v>0</v>
      </c>
      <c r="AN11">
        <v>0.75915299999999997</v>
      </c>
      <c r="AO11">
        <v>18.212005999999999</v>
      </c>
      <c r="AP11">
        <v>10.167014999999999</v>
      </c>
      <c r="AQ11">
        <v>0</v>
      </c>
      <c r="AR11">
        <v>8.5484930000000006</v>
      </c>
      <c r="AS11">
        <v>9.7651430000000001</v>
      </c>
      <c r="AT11">
        <v>12.884887000000001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48.4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2561.4334260000001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661.20787800000005</v>
      </c>
      <c r="L12">
        <v>632.18398200000001</v>
      </c>
      <c r="M12">
        <v>89.046800000000005</v>
      </c>
      <c r="N12">
        <v>56.709260999999998</v>
      </c>
      <c r="O12">
        <v>119.695958</v>
      </c>
      <c r="P12">
        <v>99.814688000000004</v>
      </c>
      <c r="Q12">
        <v>19.343482000000002</v>
      </c>
      <c r="R12">
        <v>24.369302000000001</v>
      </c>
      <c r="S12">
        <v>25.542978000000002</v>
      </c>
      <c r="T12">
        <v>0</v>
      </c>
      <c r="U12">
        <v>337.77290199999999</v>
      </c>
      <c r="V12">
        <v>20.066358000000001</v>
      </c>
      <c r="W12">
        <v>42.887649000000003</v>
      </c>
      <c r="X12">
        <v>142.53382500000001</v>
      </c>
      <c r="Y12">
        <v>0</v>
      </c>
      <c r="Z12">
        <v>6.3114819999999998</v>
      </c>
      <c r="AA12">
        <v>0</v>
      </c>
      <c r="AB12">
        <v>0</v>
      </c>
      <c r="AC12">
        <v>0</v>
      </c>
      <c r="AD12">
        <v>8.8223120000000002</v>
      </c>
      <c r="AE12">
        <v>47.849643</v>
      </c>
      <c r="AF12">
        <v>0</v>
      </c>
      <c r="AG12">
        <v>38.350907999999997</v>
      </c>
      <c r="AH12">
        <v>22.640052000000001</v>
      </c>
      <c r="AI12">
        <v>0</v>
      </c>
      <c r="AJ12">
        <v>0</v>
      </c>
      <c r="AK12">
        <v>25.056608000000001</v>
      </c>
      <c r="AL12">
        <v>38.802143000000001</v>
      </c>
      <c r="AM12">
        <v>0</v>
      </c>
      <c r="AN12">
        <v>0.75915299999999997</v>
      </c>
      <c r="AO12">
        <v>18.212005999999999</v>
      </c>
      <c r="AP12">
        <v>10.167014999999999</v>
      </c>
      <c r="AQ12">
        <v>0</v>
      </c>
      <c r="AR12">
        <v>8.5484930000000006</v>
      </c>
      <c r="AS12">
        <v>9.7651430000000001</v>
      </c>
      <c r="AT12">
        <v>12.904864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49.36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2568.7248850000001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661.20787800000005</v>
      </c>
      <c r="L13">
        <v>632.18398200000001</v>
      </c>
      <c r="M13">
        <v>89.046800000000005</v>
      </c>
      <c r="N13">
        <v>56.709260999999998</v>
      </c>
      <c r="O13">
        <v>119.695958</v>
      </c>
      <c r="P13">
        <v>99.814688000000004</v>
      </c>
      <c r="Q13">
        <v>19.343482000000002</v>
      </c>
      <c r="R13">
        <v>24.369302000000001</v>
      </c>
      <c r="S13">
        <v>25.542978000000002</v>
      </c>
      <c r="T13">
        <v>0</v>
      </c>
      <c r="U13">
        <v>337.77290199999999</v>
      </c>
      <c r="V13">
        <v>20.066358000000001</v>
      </c>
      <c r="W13">
        <v>42.887649000000003</v>
      </c>
      <c r="X13">
        <v>142.53382500000001</v>
      </c>
      <c r="Y13">
        <v>0</v>
      </c>
      <c r="Z13">
        <v>6.3114819999999998</v>
      </c>
      <c r="AA13">
        <v>0</v>
      </c>
      <c r="AB13">
        <v>0</v>
      </c>
      <c r="AC13">
        <v>0</v>
      </c>
      <c r="AD13">
        <v>8.8223120000000002</v>
      </c>
      <c r="AE13">
        <v>47.849643</v>
      </c>
      <c r="AF13">
        <v>0</v>
      </c>
      <c r="AG13">
        <v>38.350907999999997</v>
      </c>
      <c r="AH13">
        <v>22.640052000000001</v>
      </c>
      <c r="AI13">
        <v>0</v>
      </c>
      <c r="AJ13">
        <v>0</v>
      </c>
      <c r="AK13">
        <v>25.056608000000001</v>
      </c>
      <c r="AL13">
        <v>50.611491000000001</v>
      </c>
      <c r="AM13">
        <v>0</v>
      </c>
      <c r="AN13">
        <v>0.75915299999999997</v>
      </c>
      <c r="AO13">
        <v>18.212005999999999</v>
      </c>
      <c r="AP13">
        <v>10.167014999999999</v>
      </c>
      <c r="AQ13">
        <v>0</v>
      </c>
      <c r="AR13">
        <v>8.5484930000000006</v>
      </c>
      <c r="AS13">
        <v>9.7651430000000001</v>
      </c>
      <c r="AT13">
        <v>16.888014999999999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49.36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2584.5173840000002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661.20787800000005</v>
      </c>
      <c r="L14">
        <v>632.18398200000001</v>
      </c>
      <c r="M14">
        <v>89.046800000000005</v>
      </c>
      <c r="N14">
        <v>56.709260999999998</v>
      </c>
      <c r="O14">
        <v>119.695958</v>
      </c>
      <c r="P14">
        <v>99.814688000000004</v>
      </c>
      <c r="Q14">
        <v>19.343482000000002</v>
      </c>
      <c r="R14">
        <v>24.369302000000001</v>
      </c>
      <c r="S14">
        <v>25.542978000000002</v>
      </c>
      <c r="T14">
        <v>0</v>
      </c>
      <c r="U14">
        <v>337.77290199999999</v>
      </c>
      <c r="V14">
        <v>20.066358000000001</v>
      </c>
      <c r="W14">
        <v>42.887649000000003</v>
      </c>
      <c r="X14">
        <v>142.53382500000001</v>
      </c>
      <c r="Y14">
        <v>0</v>
      </c>
      <c r="Z14">
        <v>6.3114819999999998</v>
      </c>
      <c r="AA14">
        <v>0</v>
      </c>
      <c r="AB14">
        <v>0</v>
      </c>
      <c r="AC14">
        <v>0</v>
      </c>
      <c r="AD14">
        <v>8.8223120000000002</v>
      </c>
      <c r="AE14">
        <v>47.849643</v>
      </c>
      <c r="AF14">
        <v>0</v>
      </c>
      <c r="AG14">
        <v>38.350907999999997</v>
      </c>
      <c r="AH14">
        <v>22.640052000000001</v>
      </c>
      <c r="AI14">
        <v>0</v>
      </c>
      <c r="AJ14">
        <v>0</v>
      </c>
      <c r="AK14">
        <v>25.056608000000001</v>
      </c>
      <c r="AL14">
        <v>50.611491000000001</v>
      </c>
      <c r="AM14">
        <v>0</v>
      </c>
      <c r="AN14">
        <v>0.75915299999999997</v>
      </c>
      <c r="AO14">
        <v>18.212005999999999</v>
      </c>
      <c r="AP14">
        <v>10.167014999999999</v>
      </c>
      <c r="AQ14">
        <v>0</v>
      </c>
      <c r="AR14">
        <v>8.5484930000000006</v>
      </c>
      <c r="AS14">
        <v>9.7651430000000001</v>
      </c>
      <c r="AT14">
        <v>16.247277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47.43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2581.9466459999999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661.20787800000005</v>
      </c>
      <c r="L15">
        <v>632.18398200000001</v>
      </c>
      <c r="M15">
        <v>89.046800000000005</v>
      </c>
      <c r="N15">
        <v>56.709260999999998</v>
      </c>
      <c r="O15">
        <v>119.695958</v>
      </c>
      <c r="P15">
        <v>99.814688000000004</v>
      </c>
      <c r="Q15">
        <v>19.343482000000002</v>
      </c>
      <c r="R15">
        <v>24.369302000000001</v>
      </c>
      <c r="S15">
        <v>25.542978000000002</v>
      </c>
      <c r="T15">
        <v>0</v>
      </c>
      <c r="U15">
        <v>337.77290199999999</v>
      </c>
      <c r="V15">
        <v>20.066358000000001</v>
      </c>
      <c r="W15">
        <v>42.887649000000003</v>
      </c>
      <c r="X15">
        <v>142.53382500000001</v>
      </c>
      <c r="Y15">
        <v>0</v>
      </c>
      <c r="Z15">
        <v>6.3114819999999998</v>
      </c>
      <c r="AA15">
        <v>0</v>
      </c>
      <c r="AB15">
        <v>11.611896</v>
      </c>
      <c r="AC15">
        <v>0</v>
      </c>
      <c r="AD15">
        <v>8.8223120000000002</v>
      </c>
      <c r="AE15">
        <v>47.849643</v>
      </c>
      <c r="AF15">
        <v>0</v>
      </c>
      <c r="AG15">
        <v>38.350907999999997</v>
      </c>
      <c r="AH15">
        <v>22.640052000000001</v>
      </c>
      <c r="AI15">
        <v>0</v>
      </c>
      <c r="AJ15">
        <v>0</v>
      </c>
      <c r="AK15">
        <v>25.056608000000001</v>
      </c>
      <c r="AL15">
        <v>50.611491000000001</v>
      </c>
      <c r="AM15">
        <v>0</v>
      </c>
      <c r="AN15">
        <v>0.75915299999999997</v>
      </c>
      <c r="AO15">
        <v>18.212005999999999</v>
      </c>
      <c r="AP15">
        <v>10.167014999999999</v>
      </c>
      <c r="AQ15">
        <v>0</v>
      </c>
      <c r="AR15">
        <v>36.331094</v>
      </c>
      <c r="AS15">
        <v>9.7651430000000001</v>
      </c>
      <c r="AT15">
        <v>17.516041999999999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48.4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2623.5799080000006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661.20787800000005</v>
      </c>
      <c r="L16">
        <v>632.18398200000001</v>
      </c>
      <c r="M16">
        <v>89.046800000000005</v>
      </c>
      <c r="N16">
        <v>56.709260999999998</v>
      </c>
      <c r="O16">
        <v>119.695958</v>
      </c>
      <c r="P16">
        <v>99.814688000000004</v>
      </c>
      <c r="Q16">
        <v>19.343482000000002</v>
      </c>
      <c r="R16">
        <v>24.369302000000001</v>
      </c>
      <c r="S16">
        <v>25.542978000000002</v>
      </c>
      <c r="T16">
        <v>0</v>
      </c>
      <c r="U16">
        <v>337.77290199999999</v>
      </c>
      <c r="V16">
        <v>20.066358000000001</v>
      </c>
      <c r="W16">
        <v>42.887649000000003</v>
      </c>
      <c r="X16">
        <v>142.53382500000001</v>
      </c>
      <c r="Y16">
        <v>0</v>
      </c>
      <c r="Z16">
        <v>6.3114819999999998</v>
      </c>
      <c r="AA16">
        <v>0</v>
      </c>
      <c r="AB16">
        <v>11.611896</v>
      </c>
      <c r="AC16">
        <v>0</v>
      </c>
      <c r="AD16">
        <v>8.8223120000000002</v>
      </c>
      <c r="AE16">
        <v>47.849643</v>
      </c>
      <c r="AF16">
        <v>0</v>
      </c>
      <c r="AG16">
        <v>38.350907999999997</v>
      </c>
      <c r="AH16">
        <v>22.640052000000001</v>
      </c>
      <c r="AI16">
        <v>0</v>
      </c>
      <c r="AJ16">
        <v>0</v>
      </c>
      <c r="AK16">
        <v>25.056608000000001</v>
      </c>
      <c r="AL16">
        <v>50.611491000000001</v>
      </c>
      <c r="AM16">
        <v>0</v>
      </c>
      <c r="AN16">
        <v>0.75915299999999997</v>
      </c>
      <c r="AO16">
        <v>18.212005999999999</v>
      </c>
      <c r="AP16">
        <v>10.167014999999999</v>
      </c>
      <c r="AQ16">
        <v>0</v>
      </c>
      <c r="AR16">
        <v>36.331094</v>
      </c>
      <c r="AS16">
        <v>9.7651430000000001</v>
      </c>
      <c r="AT16">
        <v>19.125907999999999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46.46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2623.2497740000003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661.20787800000005</v>
      </c>
      <c r="L17">
        <v>632.18398200000001</v>
      </c>
      <c r="M17">
        <v>89.046800000000005</v>
      </c>
      <c r="N17">
        <v>56.709260999999998</v>
      </c>
      <c r="O17">
        <v>119.695958</v>
      </c>
      <c r="P17">
        <v>99.814688000000004</v>
      </c>
      <c r="Q17">
        <v>19.343482000000002</v>
      </c>
      <c r="R17">
        <v>24.369302000000001</v>
      </c>
      <c r="S17">
        <v>25.542978000000002</v>
      </c>
      <c r="T17">
        <v>0</v>
      </c>
      <c r="U17">
        <v>337.77290199999999</v>
      </c>
      <c r="V17">
        <v>20.066358000000001</v>
      </c>
      <c r="W17">
        <v>42.887649000000003</v>
      </c>
      <c r="X17">
        <v>142.53382500000001</v>
      </c>
      <c r="Y17">
        <v>0</v>
      </c>
      <c r="Z17">
        <v>6.3114819999999998</v>
      </c>
      <c r="AA17">
        <v>0</v>
      </c>
      <c r="AB17">
        <v>25.417151</v>
      </c>
      <c r="AC17">
        <v>0</v>
      </c>
      <c r="AD17">
        <v>8.8223120000000002</v>
      </c>
      <c r="AE17">
        <v>47.849643</v>
      </c>
      <c r="AF17">
        <v>8.5891450000000003</v>
      </c>
      <c r="AG17">
        <v>38.350907999999997</v>
      </c>
      <c r="AH17">
        <v>22.640052000000001</v>
      </c>
      <c r="AI17">
        <v>0</v>
      </c>
      <c r="AJ17">
        <v>0</v>
      </c>
      <c r="AK17">
        <v>25.056608000000001</v>
      </c>
      <c r="AL17">
        <v>50.611491000000001</v>
      </c>
      <c r="AM17">
        <v>0</v>
      </c>
      <c r="AN17">
        <v>0.75915299999999997</v>
      </c>
      <c r="AO17">
        <v>17.073755999999999</v>
      </c>
      <c r="AP17">
        <v>10.167014999999999</v>
      </c>
      <c r="AQ17">
        <v>0</v>
      </c>
      <c r="AR17">
        <v>7.4799309999999997</v>
      </c>
      <c r="AS17">
        <v>9.7651430000000001</v>
      </c>
      <c r="AT17">
        <v>17.283394000000001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46.46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2613.8122469999998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661.20787800000005</v>
      </c>
      <c r="L18">
        <v>632.18398200000001</v>
      </c>
      <c r="M18">
        <v>89.046800000000005</v>
      </c>
      <c r="N18">
        <v>56.709260999999998</v>
      </c>
      <c r="O18">
        <v>119.695958</v>
      </c>
      <c r="P18">
        <v>99.814688000000004</v>
      </c>
      <c r="Q18">
        <v>19.343482000000002</v>
      </c>
      <c r="R18">
        <v>24.369302000000001</v>
      </c>
      <c r="S18">
        <v>25.542978000000002</v>
      </c>
      <c r="T18">
        <v>0</v>
      </c>
      <c r="U18">
        <v>337.77290199999999</v>
      </c>
      <c r="V18">
        <v>20.066358000000001</v>
      </c>
      <c r="W18">
        <v>42.887649000000003</v>
      </c>
      <c r="X18">
        <v>142.53382500000001</v>
      </c>
      <c r="Y18">
        <v>0</v>
      </c>
      <c r="Z18">
        <v>6.3114819999999998</v>
      </c>
      <c r="AA18">
        <v>0</v>
      </c>
      <c r="AB18">
        <v>25.417151</v>
      </c>
      <c r="AC18">
        <v>0</v>
      </c>
      <c r="AD18">
        <v>8.8223120000000002</v>
      </c>
      <c r="AE18">
        <v>47.849643</v>
      </c>
      <c r="AF18">
        <v>8.5891450000000003</v>
      </c>
      <c r="AG18">
        <v>38.350907999999997</v>
      </c>
      <c r="AH18">
        <v>22.640052000000001</v>
      </c>
      <c r="AI18">
        <v>0</v>
      </c>
      <c r="AJ18">
        <v>0</v>
      </c>
      <c r="AK18">
        <v>25.056608000000001</v>
      </c>
      <c r="AL18">
        <v>50.611491000000001</v>
      </c>
      <c r="AM18">
        <v>0</v>
      </c>
      <c r="AN18">
        <v>0.75915299999999997</v>
      </c>
      <c r="AO18">
        <v>17.073755999999999</v>
      </c>
      <c r="AP18">
        <v>10.167014999999999</v>
      </c>
      <c r="AQ18">
        <v>0</v>
      </c>
      <c r="AR18">
        <v>7.4799309999999997</v>
      </c>
      <c r="AS18">
        <v>9.7651430000000001</v>
      </c>
      <c r="AT18">
        <v>16.833839000000001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45.49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2612.3926919999994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661.20787800000005</v>
      </c>
      <c r="L19">
        <v>632.18398200000001</v>
      </c>
      <c r="M19">
        <v>89.046800000000005</v>
      </c>
      <c r="N19">
        <v>56.709260999999998</v>
      </c>
      <c r="O19">
        <v>119.695958</v>
      </c>
      <c r="P19">
        <v>99.814688000000004</v>
      </c>
      <c r="Q19">
        <v>19.343482000000002</v>
      </c>
      <c r="R19">
        <v>24.369302000000001</v>
      </c>
      <c r="S19">
        <v>25.542978000000002</v>
      </c>
      <c r="T19">
        <v>0</v>
      </c>
      <c r="U19">
        <v>337.77290199999999</v>
      </c>
      <c r="V19">
        <v>20.066358000000001</v>
      </c>
      <c r="W19">
        <v>42.887649000000003</v>
      </c>
      <c r="X19">
        <v>142.53382500000001</v>
      </c>
      <c r="Y19">
        <v>0</v>
      </c>
      <c r="Z19">
        <v>6.3114819999999998</v>
      </c>
      <c r="AA19">
        <v>0</v>
      </c>
      <c r="AB19">
        <v>25.417151</v>
      </c>
      <c r="AC19">
        <v>0</v>
      </c>
      <c r="AD19">
        <v>8.8223120000000002</v>
      </c>
      <c r="AE19">
        <v>47.849643</v>
      </c>
      <c r="AF19">
        <v>8.5891450000000003</v>
      </c>
      <c r="AG19">
        <v>38.350907999999997</v>
      </c>
      <c r="AH19">
        <v>22.640052000000001</v>
      </c>
      <c r="AI19">
        <v>0</v>
      </c>
      <c r="AJ19">
        <v>0</v>
      </c>
      <c r="AK19">
        <v>25.056608000000001</v>
      </c>
      <c r="AL19">
        <v>38.802143000000001</v>
      </c>
      <c r="AM19">
        <v>0</v>
      </c>
      <c r="AN19">
        <v>0.75915299999999997</v>
      </c>
      <c r="AO19">
        <v>17.073755999999999</v>
      </c>
      <c r="AP19">
        <v>10.167014999999999</v>
      </c>
      <c r="AQ19">
        <v>0</v>
      </c>
      <c r="AR19">
        <v>7.4799309999999997</v>
      </c>
      <c r="AS19">
        <v>9.7651430000000001</v>
      </c>
      <c r="AT19">
        <v>17.218826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45.49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2600.9683309999991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661.20787800000005</v>
      </c>
      <c r="L20">
        <v>632.18398200000001</v>
      </c>
      <c r="M20">
        <v>89.046800000000005</v>
      </c>
      <c r="N20">
        <v>56.709260999999998</v>
      </c>
      <c r="O20">
        <v>119.695958</v>
      </c>
      <c r="P20">
        <v>99.814688000000004</v>
      </c>
      <c r="Q20">
        <v>19.343482000000002</v>
      </c>
      <c r="R20">
        <v>24.369302000000001</v>
      </c>
      <c r="S20">
        <v>25.542978000000002</v>
      </c>
      <c r="T20">
        <v>0</v>
      </c>
      <c r="U20">
        <v>337.77290199999999</v>
      </c>
      <c r="V20">
        <v>20.066358000000001</v>
      </c>
      <c r="W20">
        <v>42.887649000000003</v>
      </c>
      <c r="X20">
        <v>142.53382500000001</v>
      </c>
      <c r="Y20">
        <v>0</v>
      </c>
      <c r="Z20">
        <v>1.0646899999999999</v>
      </c>
      <c r="AA20">
        <v>0</v>
      </c>
      <c r="AB20">
        <v>25.417151</v>
      </c>
      <c r="AC20">
        <v>9.3671810000000004</v>
      </c>
      <c r="AD20">
        <v>8.8223120000000002</v>
      </c>
      <c r="AE20">
        <v>47.849643</v>
      </c>
      <c r="AF20">
        <v>8.5891450000000003</v>
      </c>
      <c r="AG20">
        <v>38.350907999999997</v>
      </c>
      <c r="AH20">
        <v>22.640052000000001</v>
      </c>
      <c r="AI20">
        <v>0</v>
      </c>
      <c r="AJ20">
        <v>0</v>
      </c>
      <c r="AK20">
        <v>25.056608000000001</v>
      </c>
      <c r="AL20">
        <v>38.802143000000001</v>
      </c>
      <c r="AM20">
        <v>0</v>
      </c>
      <c r="AN20">
        <v>0.75915299999999997</v>
      </c>
      <c r="AO20">
        <v>17.073755999999999</v>
      </c>
      <c r="AP20">
        <v>10.167014999999999</v>
      </c>
      <c r="AQ20">
        <v>0</v>
      </c>
      <c r="AR20">
        <v>7.4799309999999997</v>
      </c>
      <c r="AS20">
        <v>9.7651430000000001</v>
      </c>
      <c r="AT20">
        <v>19.357951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44.52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2606.2578449999996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661.20787800000005</v>
      </c>
      <c r="L21">
        <v>632.18398200000001</v>
      </c>
      <c r="M21">
        <v>89.046800000000005</v>
      </c>
      <c r="N21">
        <v>56.709260999999998</v>
      </c>
      <c r="O21">
        <v>119.695958</v>
      </c>
      <c r="P21">
        <v>99.814688000000004</v>
      </c>
      <c r="Q21">
        <v>19.343482000000002</v>
      </c>
      <c r="R21">
        <v>24.369302000000001</v>
      </c>
      <c r="S21">
        <v>25.542978000000002</v>
      </c>
      <c r="T21">
        <v>0</v>
      </c>
      <c r="U21">
        <v>337.77290199999999</v>
      </c>
      <c r="V21">
        <v>20.066358000000001</v>
      </c>
      <c r="W21">
        <v>42.887649000000003</v>
      </c>
      <c r="X21">
        <v>142.53382500000001</v>
      </c>
      <c r="Y21">
        <v>0</v>
      </c>
      <c r="Z21">
        <v>1.0646899999999999</v>
      </c>
      <c r="AA21">
        <v>0</v>
      </c>
      <c r="AB21">
        <v>25.417151</v>
      </c>
      <c r="AC21">
        <v>18.734362999999998</v>
      </c>
      <c r="AD21">
        <v>8.8223120000000002</v>
      </c>
      <c r="AE21">
        <v>47.849643</v>
      </c>
      <c r="AF21">
        <v>8.5891450000000003</v>
      </c>
      <c r="AG21">
        <v>38.350907999999997</v>
      </c>
      <c r="AH21">
        <v>22.640052000000001</v>
      </c>
      <c r="AI21">
        <v>0</v>
      </c>
      <c r="AJ21">
        <v>0</v>
      </c>
      <c r="AK21">
        <v>25.056608000000001</v>
      </c>
      <c r="AL21">
        <v>38.802143000000001</v>
      </c>
      <c r="AM21">
        <v>0</v>
      </c>
      <c r="AN21">
        <v>0.75915299999999997</v>
      </c>
      <c r="AO21">
        <v>17.073755999999999</v>
      </c>
      <c r="AP21">
        <v>10.167014999999999</v>
      </c>
      <c r="AQ21">
        <v>0</v>
      </c>
      <c r="AR21">
        <v>7.4799309999999997</v>
      </c>
      <c r="AS21">
        <v>9.7651430000000001</v>
      </c>
      <c r="AT21">
        <v>19.357951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44.52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2615.6250269999996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661.20787800000005</v>
      </c>
      <c r="L22">
        <v>632.18398200000001</v>
      </c>
      <c r="M22">
        <v>89.046800000000005</v>
      </c>
      <c r="N22">
        <v>56.709260999999998</v>
      </c>
      <c r="O22">
        <v>119.695958</v>
      </c>
      <c r="P22">
        <v>99.814688000000004</v>
      </c>
      <c r="Q22">
        <v>19.343482000000002</v>
      </c>
      <c r="R22">
        <v>24.369302000000001</v>
      </c>
      <c r="S22">
        <v>25.542978000000002</v>
      </c>
      <c r="T22">
        <v>0</v>
      </c>
      <c r="U22">
        <v>337.77290199999999</v>
      </c>
      <c r="V22">
        <v>20.066358000000001</v>
      </c>
      <c r="W22">
        <v>42.887649000000003</v>
      </c>
      <c r="X22">
        <v>142.53382500000001</v>
      </c>
      <c r="Y22">
        <v>0</v>
      </c>
      <c r="Z22">
        <v>1.0646899999999999</v>
      </c>
      <c r="AA22">
        <v>0</v>
      </c>
      <c r="AB22">
        <v>38.241844999999998</v>
      </c>
      <c r="AC22">
        <v>18.734362999999998</v>
      </c>
      <c r="AD22">
        <v>8.8223120000000002</v>
      </c>
      <c r="AE22">
        <v>47.849643</v>
      </c>
      <c r="AF22">
        <v>8.5891450000000003</v>
      </c>
      <c r="AG22">
        <v>38.350907999999997</v>
      </c>
      <c r="AH22">
        <v>22.640052000000001</v>
      </c>
      <c r="AI22">
        <v>0</v>
      </c>
      <c r="AJ22">
        <v>0</v>
      </c>
      <c r="AK22">
        <v>25.056608000000001</v>
      </c>
      <c r="AL22">
        <v>38.802143000000001</v>
      </c>
      <c r="AM22">
        <v>0</v>
      </c>
      <c r="AN22">
        <v>0.75915299999999997</v>
      </c>
      <c r="AO22">
        <v>17.073755999999999</v>
      </c>
      <c r="AP22">
        <v>10.167014999999999</v>
      </c>
      <c r="AQ22">
        <v>0</v>
      </c>
      <c r="AR22">
        <v>7.4799309999999997</v>
      </c>
      <c r="AS22">
        <v>9.7651430000000001</v>
      </c>
      <c r="AT22">
        <v>19.357951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44.52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2628.4497209999995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661.20787800000005</v>
      </c>
      <c r="L23">
        <v>632.18398200000001</v>
      </c>
      <c r="M23">
        <v>89.046800000000005</v>
      </c>
      <c r="N23">
        <v>56.709260999999998</v>
      </c>
      <c r="O23">
        <v>119.695958</v>
      </c>
      <c r="P23">
        <v>99.814688000000004</v>
      </c>
      <c r="Q23">
        <v>19.343482000000002</v>
      </c>
      <c r="R23">
        <v>24.369302000000001</v>
      </c>
      <c r="S23">
        <v>25.542978000000002</v>
      </c>
      <c r="T23">
        <v>0</v>
      </c>
      <c r="U23">
        <v>337.77290199999999</v>
      </c>
      <c r="V23">
        <v>20.066358000000001</v>
      </c>
      <c r="W23">
        <v>42.887649000000003</v>
      </c>
      <c r="X23">
        <v>142.53382500000001</v>
      </c>
      <c r="Y23">
        <v>0</v>
      </c>
      <c r="Z23">
        <v>1.0646899999999999</v>
      </c>
      <c r="AA23">
        <v>0</v>
      </c>
      <c r="AB23">
        <v>38.241844999999998</v>
      </c>
      <c r="AC23">
        <v>18.734362999999998</v>
      </c>
      <c r="AD23">
        <v>8.8223120000000002</v>
      </c>
      <c r="AE23">
        <v>47.849643</v>
      </c>
      <c r="AF23">
        <v>8.5891450000000003</v>
      </c>
      <c r="AG23">
        <v>38.350907999999997</v>
      </c>
      <c r="AH23">
        <v>22.640052000000001</v>
      </c>
      <c r="AI23">
        <v>0</v>
      </c>
      <c r="AJ23">
        <v>0</v>
      </c>
      <c r="AK23">
        <v>25.056608000000001</v>
      </c>
      <c r="AL23">
        <v>38.802143000000001</v>
      </c>
      <c r="AM23">
        <v>0</v>
      </c>
      <c r="AN23">
        <v>0.75915299999999997</v>
      </c>
      <c r="AO23">
        <v>17.073755999999999</v>
      </c>
      <c r="AP23">
        <v>10.167014999999999</v>
      </c>
      <c r="AQ23">
        <v>0</v>
      </c>
      <c r="AR23">
        <v>7.4799309999999997</v>
      </c>
      <c r="AS23">
        <v>9.7651430000000001</v>
      </c>
      <c r="AT23">
        <v>19.357951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46.46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2630.3897209999996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661.20787800000005</v>
      </c>
      <c r="L24">
        <v>632.18398200000001</v>
      </c>
      <c r="M24">
        <v>89.046800000000005</v>
      </c>
      <c r="N24">
        <v>56.709260999999998</v>
      </c>
      <c r="O24">
        <v>119.695958</v>
      </c>
      <c r="P24">
        <v>99.814688000000004</v>
      </c>
      <c r="Q24">
        <v>19.343482000000002</v>
      </c>
      <c r="R24">
        <v>24.369302000000001</v>
      </c>
      <c r="S24">
        <v>25.542978000000002</v>
      </c>
      <c r="T24">
        <v>0</v>
      </c>
      <c r="U24">
        <v>337.77290199999999</v>
      </c>
      <c r="V24">
        <v>20.066358000000001</v>
      </c>
      <c r="W24">
        <v>42.887649000000003</v>
      </c>
      <c r="X24">
        <v>142.53382500000001</v>
      </c>
      <c r="Y24">
        <v>0</v>
      </c>
      <c r="Z24">
        <v>1.0646899999999999</v>
      </c>
      <c r="AA24">
        <v>0</v>
      </c>
      <c r="AB24">
        <v>38.241844999999998</v>
      </c>
      <c r="AC24">
        <v>18.734362999999998</v>
      </c>
      <c r="AD24">
        <v>8.8223120000000002</v>
      </c>
      <c r="AE24">
        <v>47.849643</v>
      </c>
      <c r="AF24">
        <v>8.5891450000000003</v>
      </c>
      <c r="AG24">
        <v>38.350907999999997</v>
      </c>
      <c r="AH24">
        <v>38.497255000000003</v>
      </c>
      <c r="AI24">
        <v>0</v>
      </c>
      <c r="AJ24">
        <v>0</v>
      </c>
      <c r="AK24">
        <v>25.056608000000001</v>
      </c>
      <c r="AL24">
        <v>38.802143000000001</v>
      </c>
      <c r="AM24">
        <v>0</v>
      </c>
      <c r="AN24">
        <v>0.75915299999999997</v>
      </c>
      <c r="AO24">
        <v>17.073755999999999</v>
      </c>
      <c r="AP24">
        <v>10.167014999999999</v>
      </c>
      <c r="AQ24">
        <v>14.634648</v>
      </c>
      <c r="AR24">
        <v>7.4799309999999997</v>
      </c>
      <c r="AS24">
        <v>9.7651430000000001</v>
      </c>
      <c r="AT24">
        <v>19.357951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47.43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2661.8515719999996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661.20787800000005</v>
      </c>
      <c r="L25">
        <v>632.18398200000001</v>
      </c>
      <c r="M25">
        <v>89.046800000000005</v>
      </c>
      <c r="N25">
        <v>56.709260999999998</v>
      </c>
      <c r="O25">
        <v>119.695958</v>
      </c>
      <c r="P25">
        <v>99.814688000000004</v>
      </c>
      <c r="Q25">
        <v>19.343482000000002</v>
      </c>
      <c r="R25">
        <v>24.369302000000001</v>
      </c>
      <c r="S25">
        <v>25.542978000000002</v>
      </c>
      <c r="T25">
        <v>0</v>
      </c>
      <c r="U25">
        <v>337.77290199999999</v>
      </c>
      <c r="V25">
        <v>20.066358000000001</v>
      </c>
      <c r="W25">
        <v>42.887649000000003</v>
      </c>
      <c r="X25">
        <v>142.53382500000001</v>
      </c>
      <c r="Y25">
        <v>0</v>
      </c>
      <c r="Z25">
        <v>1.0646899999999999</v>
      </c>
      <c r="AA25">
        <v>8.4110510000000005</v>
      </c>
      <c r="AB25">
        <v>25.546171999999999</v>
      </c>
      <c r="AC25">
        <v>18.734362999999998</v>
      </c>
      <c r="AD25">
        <v>11.123784000000001</v>
      </c>
      <c r="AE25">
        <v>47.849643</v>
      </c>
      <c r="AF25">
        <v>8.5891450000000003</v>
      </c>
      <c r="AG25">
        <v>38.350907999999997</v>
      </c>
      <c r="AH25">
        <v>54.996077999999997</v>
      </c>
      <c r="AI25">
        <v>0</v>
      </c>
      <c r="AJ25">
        <v>0</v>
      </c>
      <c r="AK25">
        <v>25.056608000000001</v>
      </c>
      <c r="AL25">
        <v>38.802143000000001</v>
      </c>
      <c r="AM25">
        <v>0</v>
      </c>
      <c r="AN25">
        <v>0.75915299999999997</v>
      </c>
      <c r="AO25">
        <v>17.073755999999999</v>
      </c>
      <c r="AP25">
        <v>10.167014999999999</v>
      </c>
      <c r="AQ25">
        <v>30.122983999999999</v>
      </c>
      <c r="AR25">
        <v>7.4799309999999997</v>
      </c>
      <c r="AS25">
        <v>9.7651430000000001</v>
      </c>
      <c r="AT25">
        <v>19.357951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48.4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2692.8255809999996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661.20787800000005</v>
      </c>
      <c r="L26">
        <v>632.18398200000001</v>
      </c>
      <c r="M26">
        <v>89.046800000000005</v>
      </c>
      <c r="N26">
        <v>56.709260999999998</v>
      </c>
      <c r="O26">
        <v>119.695958</v>
      </c>
      <c r="P26">
        <v>99.814688000000004</v>
      </c>
      <c r="Q26">
        <v>19.343482000000002</v>
      </c>
      <c r="R26">
        <v>24.369302000000001</v>
      </c>
      <c r="S26">
        <v>25.542978000000002</v>
      </c>
      <c r="T26">
        <v>0</v>
      </c>
      <c r="U26">
        <v>337.77290199999999</v>
      </c>
      <c r="V26">
        <v>20.066358000000001</v>
      </c>
      <c r="W26">
        <v>42.887649000000003</v>
      </c>
      <c r="X26">
        <v>142.53382500000001</v>
      </c>
      <c r="Y26">
        <v>0</v>
      </c>
      <c r="Z26">
        <v>1.0646899999999999</v>
      </c>
      <c r="AA26">
        <v>8.4110510000000005</v>
      </c>
      <c r="AB26">
        <v>25.546171999999999</v>
      </c>
      <c r="AC26">
        <v>18.734362999999998</v>
      </c>
      <c r="AD26">
        <v>17.644622999999999</v>
      </c>
      <c r="AE26">
        <v>47.849643</v>
      </c>
      <c r="AF26">
        <v>8.5891450000000003</v>
      </c>
      <c r="AG26">
        <v>38.350907999999997</v>
      </c>
      <c r="AH26">
        <v>77.911109999999994</v>
      </c>
      <c r="AI26">
        <v>0</v>
      </c>
      <c r="AJ26">
        <v>0</v>
      </c>
      <c r="AK26">
        <v>25.056608000000001</v>
      </c>
      <c r="AL26">
        <v>38.802143000000001</v>
      </c>
      <c r="AM26">
        <v>0</v>
      </c>
      <c r="AN26">
        <v>0.75915299999999997</v>
      </c>
      <c r="AO26">
        <v>17.073755999999999</v>
      </c>
      <c r="AP26">
        <v>10.167014999999999</v>
      </c>
      <c r="AQ26">
        <v>45.184475999999997</v>
      </c>
      <c r="AR26">
        <v>7.4799309999999997</v>
      </c>
      <c r="AS26">
        <v>9.7651430000000001</v>
      </c>
      <c r="AT26">
        <v>19.357951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48.4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2737.3229439999996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661.20787800000005</v>
      </c>
      <c r="L27">
        <v>632.18398200000001</v>
      </c>
      <c r="M27">
        <v>89.046800000000005</v>
      </c>
      <c r="N27">
        <v>56.709260999999998</v>
      </c>
      <c r="O27">
        <v>119.695958</v>
      </c>
      <c r="P27">
        <v>99.814688000000004</v>
      </c>
      <c r="Q27">
        <v>19.343482000000002</v>
      </c>
      <c r="R27">
        <v>24.369302000000001</v>
      </c>
      <c r="S27">
        <v>25.542978000000002</v>
      </c>
      <c r="T27">
        <v>0</v>
      </c>
      <c r="U27">
        <v>337.77290199999999</v>
      </c>
      <c r="V27">
        <v>20.066358000000001</v>
      </c>
      <c r="W27">
        <v>42.887649000000003</v>
      </c>
      <c r="X27">
        <v>142.53382500000001</v>
      </c>
      <c r="Y27">
        <v>0</v>
      </c>
      <c r="Z27">
        <v>3.19407</v>
      </c>
      <c r="AA27">
        <v>27.144756000000001</v>
      </c>
      <c r="AB27">
        <v>25.546171999999999</v>
      </c>
      <c r="AC27">
        <v>18.734362999999998</v>
      </c>
      <c r="AD27">
        <v>26.466934999999999</v>
      </c>
      <c r="AE27">
        <v>47.849643</v>
      </c>
      <c r="AF27">
        <v>8.5891450000000003</v>
      </c>
      <c r="AG27">
        <v>38.350907999999997</v>
      </c>
      <c r="AH27">
        <v>100.826143</v>
      </c>
      <c r="AI27">
        <v>0</v>
      </c>
      <c r="AJ27">
        <v>0</v>
      </c>
      <c r="AK27">
        <v>25.056608000000001</v>
      </c>
      <c r="AL27">
        <v>38.802143000000001</v>
      </c>
      <c r="AM27">
        <v>5.1092339999999998</v>
      </c>
      <c r="AN27">
        <v>0.75915299999999997</v>
      </c>
      <c r="AO27">
        <v>17.073755999999999</v>
      </c>
      <c r="AP27">
        <v>10.167014999999999</v>
      </c>
      <c r="AQ27">
        <v>60.245967999999998</v>
      </c>
      <c r="AR27">
        <v>7.4799309999999997</v>
      </c>
      <c r="AS27">
        <v>9.7651430000000001</v>
      </c>
      <c r="AT27">
        <v>19.357951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49.36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2811.0540999999998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661.20787800000005</v>
      </c>
      <c r="L28">
        <v>632.18398200000001</v>
      </c>
      <c r="M28">
        <v>89.046800000000005</v>
      </c>
      <c r="N28">
        <v>56.709260999999998</v>
      </c>
      <c r="O28">
        <v>119.695958</v>
      </c>
      <c r="P28">
        <v>99.814688000000004</v>
      </c>
      <c r="Q28">
        <v>19.343482000000002</v>
      </c>
      <c r="R28">
        <v>24.369302000000001</v>
      </c>
      <c r="S28">
        <v>25.542978000000002</v>
      </c>
      <c r="T28">
        <v>0</v>
      </c>
      <c r="U28">
        <v>337.77290199999999</v>
      </c>
      <c r="V28">
        <v>20.066358000000001</v>
      </c>
      <c r="W28">
        <v>42.887649000000003</v>
      </c>
      <c r="X28">
        <v>142.53382500000001</v>
      </c>
      <c r="Y28">
        <v>0</v>
      </c>
      <c r="Z28">
        <v>18.934446999999999</v>
      </c>
      <c r="AA28">
        <v>40.755364999999998</v>
      </c>
      <c r="AB28">
        <v>38.241844999999998</v>
      </c>
      <c r="AC28">
        <v>28.129892000000002</v>
      </c>
      <c r="AD28">
        <v>35.371077</v>
      </c>
      <c r="AE28">
        <v>47.849643</v>
      </c>
      <c r="AF28">
        <v>9.5434940000000008</v>
      </c>
      <c r="AG28">
        <v>38.350907999999997</v>
      </c>
      <c r="AH28">
        <v>135.84031300000001</v>
      </c>
      <c r="AI28">
        <v>0</v>
      </c>
      <c r="AJ28">
        <v>0</v>
      </c>
      <c r="AK28">
        <v>25.056608000000001</v>
      </c>
      <c r="AL28">
        <v>38.802143000000001</v>
      </c>
      <c r="AM28">
        <v>15.296738</v>
      </c>
      <c r="AN28">
        <v>0.75915299999999997</v>
      </c>
      <c r="AO28">
        <v>17.073755999999999</v>
      </c>
      <c r="AP28">
        <v>10.167014999999999</v>
      </c>
      <c r="AQ28">
        <v>60.245967999999998</v>
      </c>
      <c r="AR28">
        <v>7.4799309999999997</v>
      </c>
      <c r="AS28">
        <v>9.7651430000000001</v>
      </c>
      <c r="AT28">
        <v>19.357951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51.3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2919.4964529999997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661.20787800000005</v>
      </c>
      <c r="L29">
        <v>632.18398200000001</v>
      </c>
      <c r="M29">
        <v>89.046800000000005</v>
      </c>
      <c r="N29">
        <v>56.709260999999998</v>
      </c>
      <c r="O29">
        <v>119.695958</v>
      </c>
      <c r="P29">
        <v>99.814688000000004</v>
      </c>
      <c r="Q29">
        <v>19.343482000000002</v>
      </c>
      <c r="R29">
        <v>24.369302000000001</v>
      </c>
      <c r="S29">
        <v>25.542978000000002</v>
      </c>
      <c r="T29">
        <v>0</v>
      </c>
      <c r="U29">
        <v>337.77290199999999</v>
      </c>
      <c r="V29">
        <v>20.066358000000001</v>
      </c>
      <c r="W29">
        <v>42.887649000000003</v>
      </c>
      <c r="X29">
        <v>142.53382500000001</v>
      </c>
      <c r="Y29">
        <v>0</v>
      </c>
      <c r="Z29">
        <v>18.934446999999999</v>
      </c>
      <c r="AA29">
        <v>40.755364999999998</v>
      </c>
      <c r="AB29">
        <v>38.241844999999998</v>
      </c>
      <c r="AC29">
        <v>28.129892000000002</v>
      </c>
      <c r="AD29">
        <v>35.371077</v>
      </c>
      <c r="AE29">
        <v>47.849643</v>
      </c>
      <c r="AF29">
        <v>9.5434940000000008</v>
      </c>
      <c r="AG29">
        <v>38.350907999999997</v>
      </c>
      <c r="AH29">
        <v>135.84031300000001</v>
      </c>
      <c r="AI29">
        <v>0</v>
      </c>
      <c r="AJ29">
        <v>0</v>
      </c>
      <c r="AK29">
        <v>25.056608000000001</v>
      </c>
      <c r="AL29">
        <v>38.802143000000001</v>
      </c>
      <c r="AM29">
        <v>15.296738</v>
      </c>
      <c r="AN29">
        <v>0.75915299999999997</v>
      </c>
      <c r="AO29">
        <v>17.073755999999999</v>
      </c>
      <c r="AP29">
        <v>10.167014999999999</v>
      </c>
      <c r="AQ29">
        <v>60.245967999999998</v>
      </c>
      <c r="AR29">
        <v>36.331094</v>
      </c>
      <c r="AS29">
        <v>9.7651430000000001</v>
      </c>
      <c r="AT29">
        <v>19.357951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55.17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2952.2176159999999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661.20787800000005</v>
      </c>
      <c r="L30">
        <v>632.18398200000001</v>
      </c>
      <c r="M30">
        <v>89.046800000000005</v>
      </c>
      <c r="N30">
        <v>56.709260999999998</v>
      </c>
      <c r="O30">
        <v>119.695958</v>
      </c>
      <c r="P30">
        <v>99.814688000000004</v>
      </c>
      <c r="Q30">
        <v>19.343482000000002</v>
      </c>
      <c r="R30">
        <v>24.369302000000001</v>
      </c>
      <c r="S30">
        <v>25.542978000000002</v>
      </c>
      <c r="T30">
        <v>0</v>
      </c>
      <c r="U30">
        <v>337.77290199999999</v>
      </c>
      <c r="V30">
        <v>20.066358000000001</v>
      </c>
      <c r="W30">
        <v>42.887649000000003</v>
      </c>
      <c r="X30">
        <v>142.53382500000001</v>
      </c>
      <c r="Y30">
        <v>0</v>
      </c>
      <c r="Z30">
        <v>18.934446999999999</v>
      </c>
      <c r="AA30">
        <v>40.755364999999998</v>
      </c>
      <c r="AB30">
        <v>38.241844999999998</v>
      </c>
      <c r="AC30">
        <v>28.129892000000002</v>
      </c>
      <c r="AD30">
        <v>35.371077</v>
      </c>
      <c r="AE30">
        <v>47.849643</v>
      </c>
      <c r="AF30">
        <v>9.5434940000000008</v>
      </c>
      <c r="AG30">
        <v>38.350907999999997</v>
      </c>
      <c r="AH30">
        <v>135.84031300000001</v>
      </c>
      <c r="AI30">
        <v>0</v>
      </c>
      <c r="AJ30">
        <v>0</v>
      </c>
      <c r="AK30">
        <v>25.056608000000001</v>
      </c>
      <c r="AL30">
        <v>38.802143000000001</v>
      </c>
      <c r="AM30">
        <v>15.296738</v>
      </c>
      <c r="AN30">
        <v>0.75915299999999997</v>
      </c>
      <c r="AO30">
        <v>17.073755999999999</v>
      </c>
      <c r="AP30">
        <v>10.167014999999999</v>
      </c>
      <c r="AQ30">
        <v>60.245967999999998</v>
      </c>
      <c r="AR30">
        <v>36.331094</v>
      </c>
      <c r="AS30">
        <v>9.7651430000000001</v>
      </c>
      <c r="AT30">
        <v>19.357951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57.11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2954.157616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661.20787800000005</v>
      </c>
      <c r="L31">
        <v>632.18398200000001</v>
      </c>
      <c r="M31">
        <v>89.046800000000005</v>
      </c>
      <c r="N31">
        <v>56.709260999999998</v>
      </c>
      <c r="O31">
        <v>119.695958</v>
      </c>
      <c r="P31">
        <v>99.814688000000004</v>
      </c>
      <c r="Q31">
        <v>19.343482000000002</v>
      </c>
      <c r="R31">
        <v>24.369302000000001</v>
      </c>
      <c r="S31">
        <v>25.542978000000002</v>
      </c>
      <c r="T31">
        <v>0</v>
      </c>
      <c r="U31">
        <v>337.77290199999999</v>
      </c>
      <c r="V31">
        <v>20.066358000000001</v>
      </c>
      <c r="W31">
        <v>42.887649000000003</v>
      </c>
      <c r="X31">
        <v>142.53382500000001</v>
      </c>
      <c r="Y31">
        <v>0</v>
      </c>
      <c r="Z31">
        <v>18.934446999999999</v>
      </c>
      <c r="AA31">
        <v>40.755364999999998</v>
      </c>
      <c r="AB31">
        <v>38.241844999999998</v>
      </c>
      <c r="AC31">
        <v>28.129892000000002</v>
      </c>
      <c r="AD31">
        <v>35.371077</v>
      </c>
      <c r="AE31">
        <v>47.849643</v>
      </c>
      <c r="AF31">
        <v>9.5434940000000008</v>
      </c>
      <c r="AG31">
        <v>38.350907999999997</v>
      </c>
      <c r="AH31">
        <v>135.84031300000001</v>
      </c>
      <c r="AI31">
        <v>0</v>
      </c>
      <c r="AJ31">
        <v>0</v>
      </c>
      <c r="AK31">
        <v>25.056608000000001</v>
      </c>
      <c r="AL31">
        <v>38.802143000000001</v>
      </c>
      <c r="AM31">
        <v>15.296738</v>
      </c>
      <c r="AN31">
        <v>0.75915299999999997</v>
      </c>
      <c r="AO31">
        <v>17.073755999999999</v>
      </c>
      <c r="AP31">
        <v>10.167014999999999</v>
      </c>
      <c r="AQ31">
        <v>60.245967999999998</v>
      </c>
      <c r="AR31">
        <v>8.5484930000000006</v>
      </c>
      <c r="AS31">
        <v>9.7651430000000001</v>
      </c>
      <c r="AT31">
        <v>19.357951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63.88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2933.1450149999996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661.20787800000005</v>
      </c>
      <c r="L32">
        <v>632.18398200000001</v>
      </c>
      <c r="M32">
        <v>89.046800000000005</v>
      </c>
      <c r="N32">
        <v>56.709260999999998</v>
      </c>
      <c r="O32">
        <v>119.695958</v>
      </c>
      <c r="P32">
        <v>99.814688000000004</v>
      </c>
      <c r="Q32">
        <v>19.343482000000002</v>
      </c>
      <c r="R32">
        <v>24.369302000000001</v>
      </c>
      <c r="S32">
        <v>25.542978000000002</v>
      </c>
      <c r="T32">
        <v>0</v>
      </c>
      <c r="U32">
        <v>337.77290199999999</v>
      </c>
      <c r="V32">
        <v>20.066358000000001</v>
      </c>
      <c r="W32">
        <v>42.887649000000003</v>
      </c>
      <c r="X32">
        <v>142.53382500000001</v>
      </c>
      <c r="Y32">
        <v>0</v>
      </c>
      <c r="Z32">
        <v>6.3114819999999998</v>
      </c>
      <c r="AA32">
        <v>19.880666000000002</v>
      </c>
      <c r="AB32">
        <v>38.241844999999998</v>
      </c>
      <c r="AC32">
        <v>28.129892000000002</v>
      </c>
      <c r="AD32">
        <v>26.466934999999999</v>
      </c>
      <c r="AE32">
        <v>47.849643</v>
      </c>
      <c r="AF32">
        <v>8.5891450000000003</v>
      </c>
      <c r="AG32">
        <v>38.350907999999997</v>
      </c>
      <c r="AH32">
        <v>109.99215599999999</v>
      </c>
      <c r="AI32">
        <v>0</v>
      </c>
      <c r="AJ32">
        <v>0</v>
      </c>
      <c r="AK32">
        <v>25.056608000000001</v>
      </c>
      <c r="AL32">
        <v>24.743396000000001</v>
      </c>
      <c r="AM32">
        <v>5.1092339999999998</v>
      </c>
      <c r="AN32">
        <v>0.75915299999999997</v>
      </c>
      <c r="AO32">
        <v>17.073755999999999</v>
      </c>
      <c r="AP32">
        <v>10.167014999999999</v>
      </c>
      <c r="AQ32">
        <v>45.184475999999997</v>
      </c>
      <c r="AR32">
        <v>8.5484930000000006</v>
      </c>
      <c r="AS32">
        <v>9.7651430000000001</v>
      </c>
      <c r="AT32">
        <v>19.357951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69.69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2830.4429599999989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661.20787800000005</v>
      </c>
      <c r="L33">
        <v>632.18398200000001</v>
      </c>
      <c r="M33">
        <v>89.046800000000005</v>
      </c>
      <c r="N33">
        <v>56.709260999999998</v>
      </c>
      <c r="O33">
        <v>119.695958</v>
      </c>
      <c r="P33">
        <v>99.814688000000004</v>
      </c>
      <c r="Q33">
        <v>19.343482000000002</v>
      </c>
      <c r="R33">
        <v>24.369302000000001</v>
      </c>
      <c r="S33">
        <v>25.542978000000002</v>
      </c>
      <c r="T33">
        <v>0</v>
      </c>
      <c r="U33">
        <v>337.77290199999999</v>
      </c>
      <c r="V33">
        <v>18.835334</v>
      </c>
      <c r="W33">
        <v>42.887649000000003</v>
      </c>
      <c r="X33">
        <v>142.53382500000001</v>
      </c>
      <c r="Y33">
        <v>0</v>
      </c>
      <c r="Z33">
        <v>6.3114819999999998</v>
      </c>
      <c r="AA33">
        <v>8.4110510000000005</v>
      </c>
      <c r="AB33">
        <v>38.241844999999998</v>
      </c>
      <c r="AC33">
        <v>28.129892000000002</v>
      </c>
      <c r="AD33">
        <v>26.466934999999999</v>
      </c>
      <c r="AE33">
        <v>47.849643</v>
      </c>
      <c r="AF33">
        <v>8.5891450000000003</v>
      </c>
      <c r="AG33">
        <v>38.350907999999997</v>
      </c>
      <c r="AH33">
        <v>82.494117000000003</v>
      </c>
      <c r="AI33">
        <v>0</v>
      </c>
      <c r="AJ33">
        <v>0</v>
      </c>
      <c r="AK33">
        <v>25.056608000000001</v>
      </c>
      <c r="AL33">
        <v>24.743396000000001</v>
      </c>
      <c r="AM33">
        <v>0</v>
      </c>
      <c r="AN33">
        <v>0.75915299999999997</v>
      </c>
      <c r="AO33">
        <v>17.073755999999999</v>
      </c>
      <c r="AP33">
        <v>9.6710630000000002</v>
      </c>
      <c r="AQ33">
        <v>30.122983999999999</v>
      </c>
      <c r="AR33">
        <v>8.5484930000000006</v>
      </c>
      <c r="AS33">
        <v>9.7651430000000001</v>
      </c>
      <c r="AT33">
        <v>19.357951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77.430000000000007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2777.3176039999989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661.20787800000005</v>
      </c>
      <c r="L34">
        <v>632.18398200000001</v>
      </c>
      <c r="M34">
        <v>89.046800000000005</v>
      </c>
      <c r="N34">
        <v>56.709260999999998</v>
      </c>
      <c r="O34">
        <v>119.695958</v>
      </c>
      <c r="P34">
        <v>99.814688000000004</v>
      </c>
      <c r="Q34">
        <v>19.343482000000002</v>
      </c>
      <c r="R34">
        <v>24.369302000000001</v>
      </c>
      <c r="S34">
        <v>25.542978000000002</v>
      </c>
      <c r="T34">
        <v>0</v>
      </c>
      <c r="U34">
        <v>337.77290199999999</v>
      </c>
      <c r="V34">
        <v>18.835334</v>
      </c>
      <c r="W34">
        <v>42.887649000000003</v>
      </c>
      <c r="X34">
        <v>142.53382500000001</v>
      </c>
      <c r="Y34">
        <v>0</v>
      </c>
      <c r="Z34">
        <v>6.3114819999999998</v>
      </c>
      <c r="AA34">
        <v>0</v>
      </c>
      <c r="AB34">
        <v>38.241844999999998</v>
      </c>
      <c r="AC34">
        <v>28.129892000000002</v>
      </c>
      <c r="AD34">
        <v>26.466934999999999</v>
      </c>
      <c r="AE34">
        <v>47.849643</v>
      </c>
      <c r="AF34">
        <v>8.5891450000000003</v>
      </c>
      <c r="AG34">
        <v>38.350907999999997</v>
      </c>
      <c r="AH34">
        <v>64.162091000000004</v>
      </c>
      <c r="AI34">
        <v>0</v>
      </c>
      <c r="AJ34">
        <v>0</v>
      </c>
      <c r="AK34">
        <v>25.056608000000001</v>
      </c>
      <c r="AL34">
        <v>24.743396000000001</v>
      </c>
      <c r="AM34">
        <v>0</v>
      </c>
      <c r="AN34">
        <v>0.75915299999999997</v>
      </c>
      <c r="AO34">
        <v>17.073755999999999</v>
      </c>
      <c r="AP34">
        <v>9.6710630000000002</v>
      </c>
      <c r="AQ34">
        <v>14.634648</v>
      </c>
      <c r="AR34">
        <v>8.5484930000000006</v>
      </c>
      <c r="AS34">
        <v>9.7651430000000001</v>
      </c>
      <c r="AT34">
        <v>19.357951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86.14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2743.796190999999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661.20787800000005</v>
      </c>
      <c r="L35">
        <v>632.18398200000001</v>
      </c>
      <c r="M35">
        <v>89.046800000000005</v>
      </c>
      <c r="N35">
        <v>56.709260999999998</v>
      </c>
      <c r="O35">
        <v>119.695958</v>
      </c>
      <c r="P35">
        <v>99.814688000000004</v>
      </c>
      <c r="Q35">
        <v>19.343482000000002</v>
      </c>
      <c r="R35">
        <v>24.369302000000001</v>
      </c>
      <c r="S35">
        <v>25.542978000000002</v>
      </c>
      <c r="T35">
        <v>0</v>
      </c>
      <c r="U35">
        <v>337.77290199999999</v>
      </c>
      <c r="V35">
        <v>18.835334</v>
      </c>
      <c r="W35">
        <v>42.887649000000003</v>
      </c>
      <c r="X35">
        <v>142.53382500000001</v>
      </c>
      <c r="Y35">
        <v>0</v>
      </c>
      <c r="Z35">
        <v>6.3114819999999998</v>
      </c>
      <c r="AA35">
        <v>0</v>
      </c>
      <c r="AB35">
        <v>38.241844999999998</v>
      </c>
      <c r="AC35">
        <v>28.129892000000002</v>
      </c>
      <c r="AD35">
        <v>8.8223120000000002</v>
      </c>
      <c r="AE35">
        <v>47.849643</v>
      </c>
      <c r="AF35">
        <v>8.5891450000000003</v>
      </c>
      <c r="AG35">
        <v>38.350907999999997</v>
      </c>
      <c r="AH35">
        <v>38.497255000000003</v>
      </c>
      <c r="AI35">
        <v>3.0803419999999999</v>
      </c>
      <c r="AJ35">
        <v>0</v>
      </c>
      <c r="AK35">
        <v>25.056608000000001</v>
      </c>
      <c r="AL35">
        <v>24.743396000000001</v>
      </c>
      <c r="AM35">
        <v>0</v>
      </c>
      <c r="AN35">
        <v>0.75915299999999997</v>
      </c>
      <c r="AO35">
        <v>17.073755999999999</v>
      </c>
      <c r="AP35">
        <v>9.6710630000000002</v>
      </c>
      <c r="AQ35">
        <v>0</v>
      </c>
      <c r="AR35">
        <v>8.5484930000000006</v>
      </c>
      <c r="AS35">
        <v>9.7651430000000001</v>
      </c>
      <c r="AT35">
        <v>19.357951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87.11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2689.9024259999992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661.20787800000005</v>
      </c>
      <c r="L36">
        <v>632.18398200000001</v>
      </c>
      <c r="M36">
        <v>89.046800000000005</v>
      </c>
      <c r="N36">
        <v>56.709260999999998</v>
      </c>
      <c r="O36">
        <v>119.695958</v>
      </c>
      <c r="P36">
        <v>99.814688000000004</v>
      </c>
      <c r="Q36">
        <v>19.343482000000002</v>
      </c>
      <c r="R36">
        <v>24.369302000000001</v>
      </c>
      <c r="S36">
        <v>25.542978000000002</v>
      </c>
      <c r="T36">
        <v>0</v>
      </c>
      <c r="U36">
        <v>337.77290199999999</v>
      </c>
      <c r="V36">
        <v>18.835334</v>
      </c>
      <c r="W36">
        <v>42.887649000000003</v>
      </c>
      <c r="X36">
        <v>142.53382500000001</v>
      </c>
      <c r="Y36">
        <v>0</v>
      </c>
      <c r="Z36">
        <v>6.3114819999999998</v>
      </c>
      <c r="AA36">
        <v>0</v>
      </c>
      <c r="AB36">
        <v>38.241844999999998</v>
      </c>
      <c r="AC36">
        <v>28.129892000000002</v>
      </c>
      <c r="AD36">
        <v>8.8223120000000002</v>
      </c>
      <c r="AE36">
        <v>47.849643</v>
      </c>
      <c r="AF36">
        <v>8.5891450000000003</v>
      </c>
      <c r="AG36">
        <v>38.350907999999997</v>
      </c>
      <c r="AH36">
        <v>38.497255000000003</v>
      </c>
      <c r="AI36">
        <v>6.1606839999999998</v>
      </c>
      <c r="AJ36">
        <v>0</v>
      </c>
      <c r="AK36">
        <v>25.056608000000001</v>
      </c>
      <c r="AL36">
        <v>24.743396000000001</v>
      </c>
      <c r="AM36">
        <v>0</v>
      </c>
      <c r="AN36">
        <v>0.75915299999999997</v>
      </c>
      <c r="AO36">
        <v>17.073755999999999</v>
      </c>
      <c r="AP36">
        <v>9.6710630000000002</v>
      </c>
      <c r="AQ36">
        <v>0</v>
      </c>
      <c r="AR36">
        <v>8.5484930000000006</v>
      </c>
      <c r="AS36">
        <v>9.7651430000000001</v>
      </c>
      <c r="AT36">
        <v>19.357951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105.5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2711.3727679999988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16.923248000000001</v>
      </c>
      <c r="K37">
        <v>661.20787800000005</v>
      </c>
      <c r="L37">
        <v>632.18398200000001</v>
      </c>
      <c r="M37">
        <v>89.046800000000005</v>
      </c>
      <c r="N37">
        <v>56.709260999999998</v>
      </c>
      <c r="O37">
        <v>119.695958</v>
      </c>
      <c r="P37">
        <v>99.814688000000004</v>
      </c>
      <c r="Q37">
        <v>19.343482000000002</v>
      </c>
      <c r="R37">
        <v>24.369302000000001</v>
      </c>
      <c r="S37">
        <v>25.542978000000002</v>
      </c>
      <c r="T37">
        <v>0</v>
      </c>
      <c r="U37">
        <v>337.77290199999999</v>
      </c>
      <c r="V37">
        <v>18.835334</v>
      </c>
      <c r="W37">
        <v>42.887649000000003</v>
      </c>
      <c r="X37">
        <v>142.53382500000001</v>
      </c>
      <c r="Y37">
        <v>0</v>
      </c>
      <c r="Z37">
        <v>6.3114819999999998</v>
      </c>
      <c r="AA37">
        <v>0</v>
      </c>
      <c r="AB37">
        <v>38.241844999999998</v>
      </c>
      <c r="AC37">
        <v>18.734362999999998</v>
      </c>
      <c r="AD37">
        <v>8.8223120000000002</v>
      </c>
      <c r="AE37">
        <v>47.849643</v>
      </c>
      <c r="AF37">
        <v>8.5891450000000003</v>
      </c>
      <c r="AG37">
        <v>38.350907999999997</v>
      </c>
      <c r="AH37">
        <v>38.497255000000003</v>
      </c>
      <c r="AI37">
        <v>31.651128</v>
      </c>
      <c r="AJ37">
        <v>0</v>
      </c>
      <c r="AK37">
        <v>25.056608000000001</v>
      </c>
      <c r="AL37">
        <v>24.743396000000001</v>
      </c>
      <c r="AM37">
        <v>0</v>
      </c>
      <c r="AN37">
        <v>0.75915299999999997</v>
      </c>
      <c r="AO37">
        <v>17.073755999999999</v>
      </c>
      <c r="AP37">
        <v>8.6791590000000003</v>
      </c>
      <c r="AQ37">
        <v>0</v>
      </c>
      <c r="AR37">
        <v>12.822739</v>
      </c>
      <c r="AS37">
        <v>9.7651430000000001</v>
      </c>
      <c r="AT37">
        <v>19.357951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118.08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2760.2532729999989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16.923248000000001</v>
      </c>
      <c r="K38">
        <v>661.20787800000005</v>
      </c>
      <c r="L38">
        <v>632.18398200000001</v>
      </c>
      <c r="M38">
        <v>89.046800000000005</v>
      </c>
      <c r="N38">
        <v>56.709260999999998</v>
      </c>
      <c r="O38">
        <v>119.695958</v>
      </c>
      <c r="P38">
        <v>99.814688000000004</v>
      </c>
      <c r="Q38">
        <v>19.343482000000002</v>
      </c>
      <c r="R38">
        <v>24.369302000000001</v>
      </c>
      <c r="S38">
        <v>25.542978000000002</v>
      </c>
      <c r="T38">
        <v>0</v>
      </c>
      <c r="U38">
        <v>337.77290199999999</v>
      </c>
      <c r="V38">
        <v>18.835334</v>
      </c>
      <c r="W38">
        <v>42.887649000000003</v>
      </c>
      <c r="X38">
        <v>142.53382500000001</v>
      </c>
      <c r="Y38">
        <v>0</v>
      </c>
      <c r="Z38">
        <v>6.3114819999999998</v>
      </c>
      <c r="AA38">
        <v>0</v>
      </c>
      <c r="AB38">
        <v>25.417151</v>
      </c>
      <c r="AC38">
        <v>9.3671810000000004</v>
      </c>
      <c r="AD38">
        <v>8.8223120000000002</v>
      </c>
      <c r="AE38">
        <v>47.849643</v>
      </c>
      <c r="AF38">
        <v>8.5891450000000003</v>
      </c>
      <c r="AG38">
        <v>38.350907999999997</v>
      </c>
      <c r="AH38">
        <v>38.497255000000003</v>
      </c>
      <c r="AI38">
        <v>47.476691000000002</v>
      </c>
      <c r="AJ38">
        <v>0</v>
      </c>
      <c r="AK38">
        <v>25.056608000000001</v>
      </c>
      <c r="AL38">
        <v>24.743396000000001</v>
      </c>
      <c r="AM38">
        <v>0</v>
      </c>
      <c r="AN38">
        <v>0.75915299999999997</v>
      </c>
      <c r="AO38">
        <v>17.073755999999999</v>
      </c>
      <c r="AP38">
        <v>8.6791590000000003</v>
      </c>
      <c r="AQ38">
        <v>0</v>
      </c>
      <c r="AR38">
        <v>12.822739</v>
      </c>
      <c r="AS38">
        <v>9.7651430000000001</v>
      </c>
      <c r="AT38">
        <v>19.357951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127.76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2763.5669599999992</v>
      </c>
    </row>
    <row r="39" spans="1:117">
      <c r="A39" t="s">
        <v>81</v>
      </c>
      <c r="B39">
        <v>0</v>
      </c>
      <c r="C39">
        <v>0</v>
      </c>
      <c r="D39">
        <v>9.9775969999999994</v>
      </c>
      <c r="E39">
        <v>0</v>
      </c>
      <c r="F39">
        <v>0</v>
      </c>
      <c r="G39">
        <v>13.268722</v>
      </c>
      <c r="H39">
        <v>0</v>
      </c>
      <c r="I39">
        <v>0</v>
      </c>
      <c r="J39">
        <v>16.923248000000001</v>
      </c>
      <c r="K39">
        <v>661.20787800000005</v>
      </c>
      <c r="L39">
        <v>632.18398200000001</v>
      </c>
      <c r="M39">
        <v>89.046800000000005</v>
      </c>
      <c r="N39">
        <v>56.709260999999998</v>
      </c>
      <c r="O39">
        <v>119.695958</v>
      </c>
      <c r="P39">
        <v>99.814688000000004</v>
      </c>
      <c r="Q39">
        <v>19.343482000000002</v>
      </c>
      <c r="R39">
        <v>24.369302000000001</v>
      </c>
      <c r="S39">
        <v>25.542978000000002</v>
      </c>
      <c r="T39">
        <v>0</v>
      </c>
      <c r="U39">
        <v>337.77290199999999</v>
      </c>
      <c r="V39">
        <v>18.835334</v>
      </c>
      <c r="W39">
        <v>42.887649000000003</v>
      </c>
      <c r="X39">
        <v>142.53382500000001</v>
      </c>
      <c r="Y39">
        <v>0</v>
      </c>
      <c r="Z39">
        <v>2.1293799999999998</v>
      </c>
      <c r="AA39">
        <v>0</v>
      </c>
      <c r="AB39">
        <v>11.611896</v>
      </c>
      <c r="AC39">
        <v>9.3671810000000004</v>
      </c>
      <c r="AD39">
        <v>8.8223120000000002</v>
      </c>
      <c r="AE39">
        <v>47.849643</v>
      </c>
      <c r="AF39">
        <v>8.5891450000000003</v>
      </c>
      <c r="AG39">
        <v>38.350907999999997</v>
      </c>
      <c r="AH39">
        <v>38.497255000000003</v>
      </c>
      <c r="AI39">
        <v>47.476691000000002</v>
      </c>
      <c r="AJ39">
        <v>0</v>
      </c>
      <c r="AK39">
        <v>25.056608000000001</v>
      </c>
      <c r="AL39">
        <v>24.743396000000001</v>
      </c>
      <c r="AM39">
        <v>0</v>
      </c>
      <c r="AN39">
        <v>0.75915299999999997</v>
      </c>
      <c r="AO39">
        <v>19.065694000000001</v>
      </c>
      <c r="AP39">
        <v>8.6791590000000003</v>
      </c>
      <c r="AQ39">
        <v>0</v>
      </c>
      <c r="AR39">
        <v>36.331094</v>
      </c>
      <c r="AS39">
        <v>23.957151</v>
      </c>
      <c r="AT39">
        <v>19.357951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136.11000000000001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2816.868222999999</v>
      </c>
    </row>
    <row r="40" spans="1:117">
      <c r="A40" t="s">
        <v>82</v>
      </c>
      <c r="B40">
        <v>0</v>
      </c>
      <c r="C40">
        <v>0</v>
      </c>
      <c r="D40">
        <v>9.9775969999999994</v>
      </c>
      <c r="E40">
        <v>0</v>
      </c>
      <c r="F40">
        <v>0</v>
      </c>
      <c r="G40">
        <v>18.544674000000001</v>
      </c>
      <c r="H40">
        <v>0</v>
      </c>
      <c r="I40">
        <v>0</v>
      </c>
      <c r="J40">
        <v>16.923248000000001</v>
      </c>
      <c r="K40">
        <v>661.20787800000005</v>
      </c>
      <c r="L40">
        <v>632.18398200000001</v>
      </c>
      <c r="M40">
        <v>89.046800000000005</v>
      </c>
      <c r="N40">
        <v>56.709260999999998</v>
      </c>
      <c r="O40">
        <v>119.695958</v>
      </c>
      <c r="P40">
        <v>99.814688000000004</v>
      </c>
      <c r="Q40">
        <v>19.343482000000002</v>
      </c>
      <c r="R40">
        <v>24.369302000000001</v>
      </c>
      <c r="S40">
        <v>25.542978000000002</v>
      </c>
      <c r="T40">
        <v>0</v>
      </c>
      <c r="U40">
        <v>337.77290199999999</v>
      </c>
      <c r="V40">
        <v>18.835334</v>
      </c>
      <c r="W40">
        <v>42.887649000000003</v>
      </c>
      <c r="X40">
        <v>142.53382500000001</v>
      </c>
      <c r="Y40">
        <v>0</v>
      </c>
      <c r="Z40">
        <v>2.1293799999999998</v>
      </c>
      <c r="AA40">
        <v>0</v>
      </c>
      <c r="AB40">
        <v>11.611896</v>
      </c>
      <c r="AC40">
        <v>0</v>
      </c>
      <c r="AD40">
        <v>8.8223120000000002</v>
      </c>
      <c r="AE40">
        <v>47.849643</v>
      </c>
      <c r="AF40">
        <v>8.5891450000000003</v>
      </c>
      <c r="AG40">
        <v>38.350907999999997</v>
      </c>
      <c r="AH40">
        <v>38.497255000000003</v>
      </c>
      <c r="AI40">
        <v>47.476691000000002</v>
      </c>
      <c r="AJ40">
        <v>0</v>
      </c>
      <c r="AK40">
        <v>25.056608000000001</v>
      </c>
      <c r="AL40">
        <v>24.743396000000001</v>
      </c>
      <c r="AM40">
        <v>0</v>
      </c>
      <c r="AN40">
        <v>0.75915299999999997</v>
      </c>
      <c r="AO40">
        <v>19.065694000000001</v>
      </c>
      <c r="AP40">
        <v>8.6791590000000003</v>
      </c>
      <c r="AQ40">
        <v>0</v>
      </c>
      <c r="AR40">
        <v>36.331094</v>
      </c>
      <c r="AS40">
        <v>23.957151</v>
      </c>
      <c r="AT40">
        <v>19.357951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136.11000000000001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2812.7769939999989</v>
      </c>
    </row>
    <row r="41" spans="1:117">
      <c r="A41" t="s">
        <v>83</v>
      </c>
      <c r="B41">
        <v>0</v>
      </c>
      <c r="C41">
        <v>0</v>
      </c>
      <c r="D41">
        <v>9.9775969999999994</v>
      </c>
      <c r="E41">
        <v>0</v>
      </c>
      <c r="F41">
        <v>0</v>
      </c>
      <c r="G41">
        <v>18.544674000000001</v>
      </c>
      <c r="H41">
        <v>0</v>
      </c>
      <c r="I41">
        <v>0</v>
      </c>
      <c r="J41">
        <v>16.923248000000001</v>
      </c>
      <c r="K41">
        <v>661.20787800000005</v>
      </c>
      <c r="L41">
        <v>632.18398200000001</v>
      </c>
      <c r="M41">
        <v>89.046800000000005</v>
      </c>
      <c r="N41">
        <v>56.709260999999998</v>
      </c>
      <c r="O41">
        <v>119.695958</v>
      </c>
      <c r="P41">
        <v>99.814688000000004</v>
      </c>
      <c r="Q41">
        <v>19.343482000000002</v>
      </c>
      <c r="R41">
        <v>24.369302000000001</v>
      </c>
      <c r="S41">
        <v>25.542978000000002</v>
      </c>
      <c r="T41">
        <v>0</v>
      </c>
      <c r="U41">
        <v>337.77290199999999</v>
      </c>
      <c r="V41">
        <v>18.835334</v>
      </c>
      <c r="W41">
        <v>42.887649000000003</v>
      </c>
      <c r="X41">
        <v>142.53382500000001</v>
      </c>
      <c r="Y41">
        <v>0</v>
      </c>
      <c r="Z41">
        <v>0</v>
      </c>
      <c r="AA41">
        <v>0</v>
      </c>
      <c r="AB41">
        <v>11.611896</v>
      </c>
      <c r="AC41">
        <v>0</v>
      </c>
      <c r="AD41">
        <v>8.8223120000000002</v>
      </c>
      <c r="AE41">
        <v>47.849643</v>
      </c>
      <c r="AF41">
        <v>8.5891450000000003</v>
      </c>
      <c r="AG41">
        <v>38.350907999999997</v>
      </c>
      <c r="AH41">
        <v>38.497255000000003</v>
      </c>
      <c r="AI41">
        <v>31.651128</v>
      </c>
      <c r="AJ41">
        <v>0</v>
      </c>
      <c r="AK41">
        <v>25.056608000000001</v>
      </c>
      <c r="AL41">
        <v>24.743396000000001</v>
      </c>
      <c r="AM41">
        <v>0</v>
      </c>
      <c r="AN41">
        <v>0.75915299999999997</v>
      </c>
      <c r="AO41">
        <v>19.065694000000001</v>
      </c>
      <c r="AP41">
        <v>8.6791590000000003</v>
      </c>
      <c r="AQ41">
        <v>0</v>
      </c>
      <c r="AR41">
        <v>8.5484930000000006</v>
      </c>
      <c r="AS41">
        <v>23.957151</v>
      </c>
      <c r="AT41">
        <v>19.357951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136.11000000000001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2767.0394499999989</v>
      </c>
    </row>
    <row r="42" spans="1:117">
      <c r="A42" t="s">
        <v>84</v>
      </c>
      <c r="B42">
        <v>0</v>
      </c>
      <c r="C42">
        <v>0</v>
      </c>
      <c r="D42">
        <v>9.9775969999999994</v>
      </c>
      <c r="E42">
        <v>0</v>
      </c>
      <c r="F42">
        <v>0</v>
      </c>
      <c r="G42">
        <v>18.381291999999998</v>
      </c>
      <c r="H42">
        <v>0</v>
      </c>
      <c r="I42">
        <v>0</v>
      </c>
      <c r="J42">
        <v>16.923248000000001</v>
      </c>
      <c r="K42">
        <v>661.20787800000005</v>
      </c>
      <c r="L42">
        <v>632.18398200000001</v>
      </c>
      <c r="M42">
        <v>89.046800000000005</v>
      </c>
      <c r="N42">
        <v>56.709260999999998</v>
      </c>
      <c r="O42">
        <v>119.695958</v>
      </c>
      <c r="P42">
        <v>99.814688000000004</v>
      </c>
      <c r="Q42">
        <v>19.343482000000002</v>
      </c>
      <c r="R42">
        <v>24.369302000000001</v>
      </c>
      <c r="S42">
        <v>25.542978000000002</v>
      </c>
      <c r="T42">
        <v>0</v>
      </c>
      <c r="U42">
        <v>337.77290199999999</v>
      </c>
      <c r="V42">
        <v>18.835334</v>
      </c>
      <c r="W42">
        <v>42.887649000000003</v>
      </c>
      <c r="X42">
        <v>142.53382500000001</v>
      </c>
      <c r="Y42">
        <v>0</v>
      </c>
      <c r="Z42">
        <v>0</v>
      </c>
      <c r="AA42">
        <v>0</v>
      </c>
      <c r="AB42">
        <v>11.611896</v>
      </c>
      <c r="AC42">
        <v>0</v>
      </c>
      <c r="AD42">
        <v>8.8223120000000002</v>
      </c>
      <c r="AE42">
        <v>47.849643</v>
      </c>
      <c r="AF42">
        <v>8.5891450000000003</v>
      </c>
      <c r="AG42">
        <v>38.350907999999997</v>
      </c>
      <c r="AH42">
        <v>38.497255000000003</v>
      </c>
      <c r="AI42">
        <v>31.651128</v>
      </c>
      <c r="AJ42">
        <v>0</v>
      </c>
      <c r="AK42">
        <v>25.056608000000001</v>
      </c>
      <c r="AL42">
        <v>24.743396000000001</v>
      </c>
      <c r="AM42">
        <v>0</v>
      </c>
      <c r="AN42">
        <v>0.75915299999999997</v>
      </c>
      <c r="AO42">
        <v>19.065694000000001</v>
      </c>
      <c r="AP42">
        <v>8.6791590000000003</v>
      </c>
      <c r="AQ42">
        <v>0</v>
      </c>
      <c r="AR42">
        <v>8.5484930000000006</v>
      </c>
      <c r="AS42">
        <v>23.957151</v>
      </c>
      <c r="AT42">
        <v>19.357951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136.11000000000001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2766.8760679999987</v>
      </c>
    </row>
    <row r="43" spans="1:117">
      <c r="A43" t="s">
        <v>85</v>
      </c>
      <c r="B43">
        <v>0</v>
      </c>
      <c r="C43">
        <v>0</v>
      </c>
      <c r="D43">
        <v>9.9775969999999994</v>
      </c>
      <c r="E43">
        <v>0</v>
      </c>
      <c r="F43">
        <v>0</v>
      </c>
      <c r="G43">
        <v>18.381291999999998</v>
      </c>
      <c r="H43">
        <v>0</v>
      </c>
      <c r="I43">
        <v>0</v>
      </c>
      <c r="J43">
        <v>16.923248000000001</v>
      </c>
      <c r="K43">
        <v>661.20787800000005</v>
      </c>
      <c r="L43">
        <v>632.18398200000001</v>
      </c>
      <c r="M43">
        <v>89.046800000000005</v>
      </c>
      <c r="N43">
        <v>56.709260999999998</v>
      </c>
      <c r="O43">
        <v>119.695958</v>
      </c>
      <c r="P43">
        <v>99.814688000000004</v>
      </c>
      <c r="Q43">
        <v>19.343482000000002</v>
      </c>
      <c r="R43">
        <v>24.369302000000001</v>
      </c>
      <c r="S43">
        <v>25.542978000000002</v>
      </c>
      <c r="T43">
        <v>0</v>
      </c>
      <c r="U43">
        <v>337.77290199999999</v>
      </c>
      <c r="V43">
        <v>18.835334</v>
      </c>
      <c r="W43">
        <v>42.887649000000003</v>
      </c>
      <c r="X43">
        <v>142.53382500000001</v>
      </c>
      <c r="Y43">
        <v>0</v>
      </c>
      <c r="Z43">
        <v>0</v>
      </c>
      <c r="AA43">
        <v>0</v>
      </c>
      <c r="AB43">
        <v>11.611896</v>
      </c>
      <c r="AC43">
        <v>0</v>
      </c>
      <c r="AD43">
        <v>8.8223120000000002</v>
      </c>
      <c r="AE43">
        <v>47.849643</v>
      </c>
      <c r="AF43">
        <v>8.5891450000000003</v>
      </c>
      <c r="AG43">
        <v>38.350907999999997</v>
      </c>
      <c r="AH43">
        <v>38.497255000000003</v>
      </c>
      <c r="AI43">
        <v>4.928547</v>
      </c>
      <c r="AJ43">
        <v>0</v>
      </c>
      <c r="AK43">
        <v>25.056608000000001</v>
      </c>
      <c r="AL43">
        <v>24.743396000000001</v>
      </c>
      <c r="AM43">
        <v>0</v>
      </c>
      <c r="AN43">
        <v>0.75915299999999997</v>
      </c>
      <c r="AO43">
        <v>19.065694000000001</v>
      </c>
      <c r="AP43">
        <v>12.683971</v>
      </c>
      <c r="AQ43">
        <v>0</v>
      </c>
      <c r="AR43">
        <v>8.5484930000000006</v>
      </c>
      <c r="AS43">
        <v>9.7651430000000001</v>
      </c>
      <c r="AT43">
        <v>19.357951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136.11000000000001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2729.9662909999988</v>
      </c>
    </row>
    <row r="44" spans="1:117">
      <c r="A44" t="s">
        <v>86</v>
      </c>
      <c r="B44">
        <v>0</v>
      </c>
      <c r="C44">
        <v>0</v>
      </c>
      <c r="D44">
        <v>9.9775969999999994</v>
      </c>
      <c r="E44">
        <v>0</v>
      </c>
      <c r="F44">
        <v>0</v>
      </c>
      <c r="G44">
        <v>18.381291999999998</v>
      </c>
      <c r="H44">
        <v>0</v>
      </c>
      <c r="I44">
        <v>0</v>
      </c>
      <c r="J44">
        <v>16.923248000000001</v>
      </c>
      <c r="K44">
        <v>661.20787800000005</v>
      </c>
      <c r="L44">
        <v>632.18398200000001</v>
      </c>
      <c r="M44">
        <v>89.046800000000005</v>
      </c>
      <c r="N44">
        <v>56.709260999999998</v>
      </c>
      <c r="O44">
        <v>119.695958</v>
      </c>
      <c r="P44">
        <v>99.814688000000004</v>
      </c>
      <c r="Q44">
        <v>19.343482000000002</v>
      </c>
      <c r="R44">
        <v>24.369302000000001</v>
      </c>
      <c r="S44">
        <v>25.542978000000002</v>
      </c>
      <c r="T44">
        <v>0</v>
      </c>
      <c r="U44">
        <v>337.77290199999999</v>
      </c>
      <c r="V44">
        <v>18.835334</v>
      </c>
      <c r="W44">
        <v>42.887649000000003</v>
      </c>
      <c r="X44">
        <v>142.53382500000001</v>
      </c>
      <c r="Y44">
        <v>0</v>
      </c>
      <c r="Z44">
        <v>0</v>
      </c>
      <c r="AA44">
        <v>0</v>
      </c>
      <c r="AB44">
        <v>11.611896</v>
      </c>
      <c r="AC44">
        <v>0</v>
      </c>
      <c r="AD44">
        <v>8.8223120000000002</v>
      </c>
      <c r="AE44">
        <v>47.849643</v>
      </c>
      <c r="AF44">
        <v>8.5891450000000003</v>
      </c>
      <c r="AG44">
        <v>38.350907999999997</v>
      </c>
      <c r="AH44">
        <v>38.497255000000003</v>
      </c>
      <c r="AI44">
        <v>0</v>
      </c>
      <c r="AJ44">
        <v>0</v>
      </c>
      <c r="AK44">
        <v>25.056608000000001</v>
      </c>
      <c r="AL44">
        <v>24.743396000000001</v>
      </c>
      <c r="AM44">
        <v>0</v>
      </c>
      <c r="AN44">
        <v>0.75915299999999997</v>
      </c>
      <c r="AO44">
        <v>19.065694000000001</v>
      </c>
      <c r="AP44">
        <v>12.683971</v>
      </c>
      <c r="AQ44">
        <v>0</v>
      </c>
      <c r="AR44">
        <v>8.5484930000000006</v>
      </c>
      <c r="AS44">
        <v>9.114134</v>
      </c>
      <c r="AT44">
        <v>19.357951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136.11000000000001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2724.3867349999987</v>
      </c>
    </row>
    <row r="45" spans="1:117">
      <c r="A45" t="s">
        <v>87</v>
      </c>
      <c r="B45">
        <v>0</v>
      </c>
      <c r="C45">
        <v>0</v>
      </c>
      <c r="D45">
        <v>9.9775969999999994</v>
      </c>
      <c r="E45">
        <v>0</v>
      </c>
      <c r="F45">
        <v>0</v>
      </c>
      <c r="G45">
        <v>18.381291999999998</v>
      </c>
      <c r="H45">
        <v>0</v>
      </c>
      <c r="I45">
        <v>0</v>
      </c>
      <c r="J45">
        <v>16.923248000000001</v>
      </c>
      <c r="K45">
        <v>661.20787800000005</v>
      </c>
      <c r="L45">
        <v>632.18398200000001</v>
      </c>
      <c r="M45">
        <v>89.046800000000005</v>
      </c>
      <c r="N45">
        <v>56.709260999999998</v>
      </c>
      <c r="O45">
        <v>119.695958</v>
      </c>
      <c r="P45">
        <v>99.814688000000004</v>
      </c>
      <c r="Q45">
        <v>19.343482000000002</v>
      </c>
      <c r="R45">
        <v>24.369302000000001</v>
      </c>
      <c r="S45">
        <v>25.542978000000002</v>
      </c>
      <c r="T45">
        <v>0</v>
      </c>
      <c r="U45">
        <v>337.77290199999999</v>
      </c>
      <c r="V45">
        <v>18.835334</v>
      </c>
      <c r="W45">
        <v>42.887649000000003</v>
      </c>
      <c r="X45">
        <v>142.53382500000001</v>
      </c>
      <c r="Y45">
        <v>0</v>
      </c>
      <c r="Z45">
        <v>0</v>
      </c>
      <c r="AA45">
        <v>0</v>
      </c>
      <c r="AB45">
        <v>11.611896</v>
      </c>
      <c r="AC45">
        <v>0</v>
      </c>
      <c r="AD45">
        <v>8.8223120000000002</v>
      </c>
      <c r="AE45">
        <v>47.849643</v>
      </c>
      <c r="AF45">
        <v>8.5891450000000003</v>
      </c>
      <c r="AG45">
        <v>38.350907999999997</v>
      </c>
      <c r="AH45">
        <v>38.497255000000003</v>
      </c>
      <c r="AI45">
        <v>0</v>
      </c>
      <c r="AJ45">
        <v>0</v>
      </c>
      <c r="AK45">
        <v>25.056608000000001</v>
      </c>
      <c r="AL45">
        <v>24.743396000000001</v>
      </c>
      <c r="AM45">
        <v>0</v>
      </c>
      <c r="AN45">
        <v>0.75915299999999997</v>
      </c>
      <c r="AO45">
        <v>19.065694000000001</v>
      </c>
      <c r="AP45">
        <v>12.683971</v>
      </c>
      <c r="AQ45">
        <v>0</v>
      </c>
      <c r="AR45">
        <v>8.5484930000000006</v>
      </c>
      <c r="AS45">
        <v>9.114134</v>
      </c>
      <c r="AT45">
        <v>14.519807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136.11000000000001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2719.5485909999989</v>
      </c>
    </row>
    <row r="46" spans="1:117">
      <c r="A46" t="s">
        <v>88</v>
      </c>
      <c r="B46">
        <v>0</v>
      </c>
      <c r="C46">
        <v>0</v>
      </c>
      <c r="D46">
        <v>9.9775969999999994</v>
      </c>
      <c r="E46">
        <v>0</v>
      </c>
      <c r="F46">
        <v>0</v>
      </c>
      <c r="G46">
        <v>18.381291999999998</v>
      </c>
      <c r="H46">
        <v>0</v>
      </c>
      <c r="I46">
        <v>0</v>
      </c>
      <c r="J46">
        <v>16.923248000000001</v>
      </c>
      <c r="K46">
        <v>661.20787800000005</v>
      </c>
      <c r="L46">
        <v>632.18398200000001</v>
      </c>
      <c r="M46">
        <v>89.046800000000005</v>
      </c>
      <c r="N46">
        <v>56.709260999999998</v>
      </c>
      <c r="O46">
        <v>119.695958</v>
      </c>
      <c r="P46">
        <v>99.814688000000004</v>
      </c>
      <c r="Q46">
        <v>19.343482000000002</v>
      </c>
      <c r="R46">
        <v>24.369302000000001</v>
      </c>
      <c r="S46">
        <v>25.542978000000002</v>
      </c>
      <c r="T46">
        <v>0</v>
      </c>
      <c r="U46">
        <v>337.77290199999999</v>
      </c>
      <c r="V46">
        <v>18.835334</v>
      </c>
      <c r="W46">
        <v>42.887649000000003</v>
      </c>
      <c r="X46">
        <v>142.53382500000001</v>
      </c>
      <c r="Y46">
        <v>0</v>
      </c>
      <c r="Z46">
        <v>0</v>
      </c>
      <c r="AA46">
        <v>0</v>
      </c>
      <c r="AB46">
        <v>11.611896</v>
      </c>
      <c r="AC46">
        <v>0</v>
      </c>
      <c r="AD46">
        <v>8.8223120000000002</v>
      </c>
      <c r="AE46">
        <v>47.849643</v>
      </c>
      <c r="AF46">
        <v>8.5891450000000003</v>
      </c>
      <c r="AG46">
        <v>38.350907999999997</v>
      </c>
      <c r="AH46">
        <v>38.497255000000003</v>
      </c>
      <c r="AI46">
        <v>0</v>
      </c>
      <c r="AJ46">
        <v>0</v>
      </c>
      <c r="AK46">
        <v>25.056608000000001</v>
      </c>
      <c r="AL46">
        <v>24.743396000000001</v>
      </c>
      <c r="AM46">
        <v>0</v>
      </c>
      <c r="AN46">
        <v>0.75915299999999997</v>
      </c>
      <c r="AO46">
        <v>19.065694000000001</v>
      </c>
      <c r="AP46">
        <v>12.683971</v>
      </c>
      <c r="AQ46">
        <v>0</v>
      </c>
      <c r="AR46">
        <v>36.331094</v>
      </c>
      <c r="AS46">
        <v>9.114134</v>
      </c>
      <c r="AT46">
        <v>14.519807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136.11000000000001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2747.3311919999992</v>
      </c>
    </row>
    <row r="47" spans="1:117">
      <c r="A47" t="s">
        <v>89</v>
      </c>
      <c r="B47">
        <v>0</v>
      </c>
      <c r="C47">
        <v>0</v>
      </c>
      <c r="D47">
        <v>9.9775969999999994</v>
      </c>
      <c r="E47">
        <v>0</v>
      </c>
      <c r="F47">
        <v>0</v>
      </c>
      <c r="G47">
        <v>18.381291999999998</v>
      </c>
      <c r="H47">
        <v>0</v>
      </c>
      <c r="I47">
        <v>0</v>
      </c>
      <c r="J47">
        <v>16.923248000000001</v>
      </c>
      <c r="K47">
        <v>661.20787800000005</v>
      </c>
      <c r="L47">
        <v>632.18398200000001</v>
      </c>
      <c r="M47">
        <v>89.046800000000005</v>
      </c>
      <c r="N47">
        <v>56.709260999999998</v>
      </c>
      <c r="O47">
        <v>119.695958</v>
      </c>
      <c r="P47">
        <v>99.814688000000004</v>
      </c>
      <c r="Q47">
        <v>19.343482000000002</v>
      </c>
      <c r="R47">
        <v>24.369302000000001</v>
      </c>
      <c r="S47">
        <v>25.542978000000002</v>
      </c>
      <c r="T47">
        <v>0</v>
      </c>
      <c r="U47">
        <v>337.77290199999999</v>
      </c>
      <c r="V47">
        <v>18.835334</v>
      </c>
      <c r="W47">
        <v>42.887649000000003</v>
      </c>
      <c r="X47">
        <v>142.53382500000001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47.849643</v>
      </c>
      <c r="AF47">
        <v>8.5891450000000003</v>
      </c>
      <c r="AG47">
        <v>38.350907999999997</v>
      </c>
      <c r="AH47">
        <v>22.640052000000001</v>
      </c>
      <c r="AI47">
        <v>0</v>
      </c>
      <c r="AJ47">
        <v>0</v>
      </c>
      <c r="AK47">
        <v>25.056608000000001</v>
      </c>
      <c r="AL47">
        <v>24.743396000000001</v>
      </c>
      <c r="AM47">
        <v>0</v>
      </c>
      <c r="AN47">
        <v>0.75915299999999997</v>
      </c>
      <c r="AO47">
        <v>19.065694000000001</v>
      </c>
      <c r="AP47">
        <v>10.538978999999999</v>
      </c>
      <c r="AQ47">
        <v>0</v>
      </c>
      <c r="AR47">
        <v>36.331094</v>
      </c>
      <c r="AS47">
        <v>9.114134</v>
      </c>
      <c r="AT47">
        <v>14.519807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136.11000000000001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2708.8947889999995</v>
      </c>
    </row>
    <row r="48" spans="1:117">
      <c r="A48" t="s">
        <v>90</v>
      </c>
      <c r="B48">
        <v>0</v>
      </c>
      <c r="C48">
        <v>0</v>
      </c>
      <c r="D48">
        <v>9.9775969999999994</v>
      </c>
      <c r="E48">
        <v>0</v>
      </c>
      <c r="F48">
        <v>0</v>
      </c>
      <c r="G48">
        <v>18.381291999999998</v>
      </c>
      <c r="H48">
        <v>0</v>
      </c>
      <c r="I48">
        <v>0</v>
      </c>
      <c r="J48">
        <v>16.923248000000001</v>
      </c>
      <c r="K48">
        <v>661.20787800000005</v>
      </c>
      <c r="L48">
        <v>632.18398200000001</v>
      </c>
      <c r="M48">
        <v>89.046800000000005</v>
      </c>
      <c r="N48">
        <v>56.709260999999998</v>
      </c>
      <c r="O48">
        <v>119.695958</v>
      </c>
      <c r="P48">
        <v>99.814688000000004</v>
      </c>
      <c r="Q48">
        <v>19.343482000000002</v>
      </c>
      <c r="R48">
        <v>24.369302000000001</v>
      </c>
      <c r="S48">
        <v>25.542978000000002</v>
      </c>
      <c r="T48">
        <v>0</v>
      </c>
      <c r="U48">
        <v>337.77290199999999</v>
      </c>
      <c r="V48">
        <v>18.835334</v>
      </c>
      <c r="W48">
        <v>42.887649000000003</v>
      </c>
      <c r="X48">
        <v>142.53382500000001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47.849643</v>
      </c>
      <c r="AF48">
        <v>8.5891450000000003</v>
      </c>
      <c r="AG48">
        <v>38.350907999999997</v>
      </c>
      <c r="AH48">
        <v>22.640052000000001</v>
      </c>
      <c r="AI48">
        <v>0</v>
      </c>
      <c r="AJ48">
        <v>0</v>
      </c>
      <c r="AK48">
        <v>25.056608000000001</v>
      </c>
      <c r="AL48">
        <v>24.743396000000001</v>
      </c>
      <c r="AM48">
        <v>0</v>
      </c>
      <c r="AN48">
        <v>0.75915299999999997</v>
      </c>
      <c r="AO48">
        <v>19.065694000000001</v>
      </c>
      <c r="AP48">
        <v>10.538978999999999</v>
      </c>
      <c r="AQ48">
        <v>0</v>
      </c>
      <c r="AR48">
        <v>8.5484930000000006</v>
      </c>
      <c r="AS48">
        <v>9.114134</v>
      </c>
      <c r="AT48">
        <v>14.519807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136.11000000000001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2681.1121879999992</v>
      </c>
    </row>
    <row r="49" spans="1:117">
      <c r="A49" t="s">
        <v>91</v>
      </c>
      <c r="B49">
        <v>0</v>
      </c>
      <c r="C49">
        <v>0</v>
      </c>
      <c r="D49">
        <v>9.9775969999999994</v>
      </c>
      <c r="E49">
        <v>0</v>
      </c>
      <c r="F49">
        <v>0</v>
      </c>
      <c r="G49">
        <v>18.381291999999998</v>
      </c>
      <c r="H49">
        <v>0</v>
      </c>
      <c r="I49">
        <v>0</v>
      </c>
      <c r="J49">
        <v>16.923248000000001</v>
      </c>
      <c r="K49">
        <v>661.20787800000005</v>
      </c>
      <c r="L49">
        <v>632.18398200000001</v>
      </c>
      <c r="M49">
        <v>89.046800000000005</v>
      </c>
      <c r="N49">
        <v>56.709260999999998</v>
      </c>
      <c r="O49">
        <v>119.695958</v>
      </c>
      <c r="P49">
        <v>99.814688000000004</v>
      </c>
      <c r="Q49">
        <v>19.343482000000002</v>
      </c>
      <c r="R49">
        <v>24.369302000000001</v>
      </c>
      <c r="S49">
        <v>25.542978000000002</v>
      </c>
      <c r="T49">
        <v>0</v>
      </c>
      <c r="U49">
        <v>337.77290199999999</v>
      </c>
      <c r="V49">
        <v>18.835334</v>
      </c>
      <c r="W49">
        <v>42.887649000000003</v>
      </c>
      <c r="X49">
        <v>142.53382500000001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47.849643</v>
      </c>
      <c r="AF49">
        <v>8.5891450000000003</v>
      </c>
      <c r="AG49">
        <v>38.350907999999997</v>
      </c>
      <c r="AH49">
        <v>22.640052000000001</v>
      </c>
      <c r="AI49">
        <v>0</v>
      </c>
      <c r="AJ49">
        <v>0</v>
      </c>
      <c r="AK49">
        <v>25.056608000000001</v>
      </c>
      <c r="AL49">
        <v>24.743396000000001</v>
      </c>
      <c r="AM49">
        <v>0</v>
      </c>
      <c r="AN49">
        <v>0.75915299999999997</v>
      </c>
      <c r="AO49">
        <v>19.065694000000001</v>
      </c>
      <c r="AP49">
        <v>10.538978999999999</v>
      </c>
      <c r="AQ49">
        <v>0</v>
      </c>
      <c r="AR49">
        <v>8.5484930000000006</v>
      </c>
      <c r="AS49">
        <v>6.5100949999999997</v>
      </c>
      <c r="AT49">
        <v>14.519807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136.11000000000001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2678.5081489999993</v>
      </c>
    </row>
    <row r="50" spans="1:117">
      <c r="A50" t="s">
        <v>92</v>
      </c>
      <c r="B50">
        <v>0</v>
      </c>
      <c r="C50">
        <v>0</v>
      </c>
      <c r="D50">
        <v>9.9775969999999994</v>
      </c>
      <c r="E50">
        <v>0</v>
      </c>
      <c r="F50">
        <v>0</v>
      </c>
      <c r="G50">
        <v>18.381291999999998</v>
      </c>
      <c r="H50">
        <v>0</v>
      </c>
      <c r="I50">
        <v>0</v>
      </c>
      <c r="J50">
        <v>16.923248000000001</v>
      </c>
      <c r="K50">
        <v>661.20787800000005</v>
      </c>
      <c r="L50">
        <v>632.18398200000001</v>
      </c>
      <c r="M50">
        <v>89.046800000000005</v>
      </c>
      <c r="N50">
        <v>56.709260999999998</v>
      </c>
      <c r="O50">
        <v>119.695958</v>
      </c>
      <c r="P50">
        <v>99.814688000000004</v>
      </c>
      <c r="Q50">
        <v>19.343482000000002</v>
      </c>
      <c r="R50">
        <v>24.369302000000001</v>
      </c>
      <c r="S50">
        <v>25.542978000000002</v>
      </c>
      <c r="T50">
        <v>0</v>
      </c>
      <c r="U50">
        <v>337.77290199999999</v>
      </c>
      <c r="V50">
        <v>18.835334</v>
      </c>
      <c r="W50">
        <v>42.887649000000003</v>
      </c>
      <c r="X50">
        <v>142.53382500000001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47.849643</v>
      </c>
      <c r="AF50">
        <v>8.5891450000000003</v>
      </c>
      <c r="AG50">
        <v>38.350907999999997</v>
      </c>
      <c r="AH50">
        <v>22.640052000000001</v>
      </c>
      <c r="AI50">
        <v>0</v>
      </c>
      <c r="AJ50">
        <v>0</v>
      </c>
      <c r="AK50">
        <v>25.056608000000001</v>
      </c>
      <c r="AL50">
        <v>24.743396000000001</v>
      </c>
      <c r="AM50">
        <v>0</v>
      </c>
      <c r="AN50">
        <v>0.75915299999999997</v>
      </c>
      <c r="AO50">
        <v>19.065694000000001</v>
      </c>
      <c r="AP50">
        <v>10.538978999999999</v>
      </c>
      <c r="AQ50">
        <v>0</v>
      </c>
      <c r="AR50">
        <v>8.5484930000000006</v>
      </c>
      <c r="AS50">
        <v>6.5100949999999997</v>
      </c>
      <c r="AT50">
        <v>14.519807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136.11000000000001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2678.5081489999993</v>
      </c>
    </row>
    <row r="51" spans="1:117">
      <c r="A51" t="s">
        <v>93</v>
      </c>
      <c r="B51">
        <v>0</v>
      </c>
      <c r="C51">
        <v>0</v>
      </c>
      <c r="D51">
        <v>9.9775969999999994</v>
      </c>
      <c r="E51">
        <v>0</v>
      </c>
      <c r="F51">
        <v>0</v>
      </c>
      <c r="G51">
        <v>18.220911000000001</v>
      </c>
      <c r="H51">
        <v>0</v>
      </c>
      <c r="I51">
        <v>0</v>
      </c>
      <c r="J51">
        <v>16.923248000000001</v>
      </c>
      <c r="K51">
        <v>661.20787800000005</v>
      </c>
      <c r="L51">
        <v>632.18398200000001</v>
      </c>
      <c r="M51">
        <v>89.046800000000005</v>
      </c>
      <c r="N51">
        <v>56.709260999999998</v>
      </c>
      <c r="O51">
        <v>119.695958</v>
      </c>
      <c r="P51">
        <v>99.814688000000004</v>
      </c>
      <c r="Q51">
        <v>19.343482000000002</v>
      </c>
      <c r="R51">
        <v>24.369302000000001</v>
      </c>
      <c r="S51">
        <v>25.542978000000002</v>
      </c>
      <c r="T51">
        <v>0</v>
      </c>
      <c r="U51">
        <v>337.77290199999999</v>
      </c>
      <c r="V51">
        <v>18.835334</v>
      </c>
      <c r="W51">
        <v>42.887649000000003</v>
      </c>
      <c r="X51">
        <v>142.53382500000001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31.899761999999999</v>
      </c>
      <c r="AF51">
        <v>8.5891450000000003</v>
      </c>
      <c r="AG51">
        <v>38.350907999999997</v>
      </c>
      <c r="AH51">
        <v>22.640052000000001</v>
      </c>
      <c r="AI51">
        <v>0</v>
      </c>
      <c r="AJ51">
        <v>0</v>
      </c>
      <c r="AK51">
        <v>25.056608000000001</v>
      </c>
      <c r="AL51">
        <v>24.743396000000001</v>
      </c>
      <c r="AM51">
        <v>0</v>
      </c>
      <c r="AN51">
        <v>0.75915299999999997</v>
      </c>
      <c r="AO51">
        <v>19.065694000000001</v>
      </c>
      <c r="AP51">
        <v>9.299099</v>
      </c>
      <c r="AQ51">
        <v>0</v>
      </c>
      <c r="AR51">
        <v>8.5484930000000006</v>
      </c>
      <c r="AS51">
        <v>6.5100949999999997</v>
      </c>
      <c r="AT51">
        <v>14.519807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136.11000000000001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2661.1580069999995</v>
      </c>
    </row>
    <row r="52" spans="1:117">
      <c r="A52" t="s">
        <v>94</v>
      </c>
      <c r="B52">
        <v>0</v>
      </c>
      <c r="C52">
        <v>0</v>
      </c>
      <c r="D52">
        <v>9.9775969999999994</v>
      </c>
      <c r="E52">
        <v>0</v>
      </c>
      <c r="F52">
        <v>0</v>
      </c>
      <c r="G52">
        <v>18.220911000000001</v>
      </c>
      <c r="H52">
        <v>0</v>
      </c>
      <c r="I52">
        <v>0</v>
      </c>
      <c r="J52">
        <v>16.923248000000001</v>
      </c>
      <c r="K52">
        <v>661.20787800000005</v>
      </c>
      <c r="L52">
        <v>632.18398200000001</v>
      </c>
      <c r="M52">
        <v>89.046800000000005</v>
      </c>
      <c r="N52">
        <v>56.709260999999998</v>
      </c>
      <c r="O52">
        <v>119.695958</v>
      </c>
      <c r="P52">
        <v>99.814688000000004</v>
      </c>
      <c r="Q52">
        <v>19.343482000000002</v>
      </c>
      <c r="R52">
        <v>24.369302000000001</v>
      </c>
      <c r="S52">
        <v>25.542978000000002</v>
      </c>
      <c r="T52">
        <v>0</v>
      </c>
      <c r="U52">
        <v>337.77290199999999</v>
      </c>
      <c r="V52">
        <v>18.835334</v>
      </c>
      <c r="W52">
        <v>42.887649000000003</v>
      </c>
      <c r="X52">
        <v>142.53382500000001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31.899761999999999</v>
      </c>
      <c r="AF52">
        <v>8.5891450000000003</v>
      </c>
      <c r="AG52">
        <v>38.350907999999997</v>
      </c>
      <c r="AH52">
        <v>22.640052000000001</v>
      </c>
      <c r="AI52">
        <v>0</v>
      </c>
      <c r="AJ52">
        <v>0</v>
      </c>
      <c r="AK52">
        <v>25.056608000000001</v>
      </c>
      <c r="AL52">
        <v>24.743396000000001</v>
      </c>
      <c r="AM52">
        <v>0</v>
      </c>
      <c r="AN52">
        <v>0.75915299999999997</v>
      </c>
      <c r="AO52">
        <v>19.065694000000001</v>
      </c>
      <c r="AP52">
        <v>9.299099</v>
      </c>
      <c r="AQ52">
        <v>0</v>
      </c>
      <c r="AR52">
        <v>10.685616</v>
      </c>
      <c r="AS52">
        <v>6.5100949999999997</v>
      </c>
      <c r="AT52">
        <v>14.519807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136.11000000000001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2663.29513</v>
      </c>
    </row>
    <row r="53" spans="1:117">
      <c r="A53" t="s">
        <v>95</v>
      </c>
      <c r="B53">
        <v>0</v>
      </c>
      <c r="C53">
        <v>0</v>
      </c>
      <c r="D53">
        <v>9.9775969999999994</v>
      </c>
      <c r="E53">
        <v>0</v>
      </c>
      <c r="F53">
        <v>0</v>
      </c>
      <c r="G53">
        <v>18.220911000000001</v>
      </c>
      <c r="H53">
        <v>0</v>
      </c>
      <c r="I53">
        <v>0</v>
      </c>
      <c r="J53">
        <v>16.923248000000001</v>
      </c>
      <c r="K53">
        <v>661.20787800000005</v>
      </c>
      <c r="L53">
        <v>632.18398200000001</v>
      </c>
      <c r="M53">
        <v>89.046800000000005</v>
      </c>
      <c r="N53">
        <v>56.709260999999998</v>
      </c>
      <c r="O53">
        <v>119.695958</v>
      </c>
      <c r="P53">
        <v>99.814688000000004</v>
      </c>
      <c r="Q53">
        <v>19.343482000000002</v>
      </c>
      <c r="R53">
        <v>24.369302000000001</v>
      </c>
      <c r="S53">
        <v>25.542978000000002</v>
      </c>
      <c r="T53">
        <v>0</v>
      </c>
      <c r="U53">
        <v>337.77290199999999</v>
      </c>
      <c r="V53">
        <v>18.835334</v>
      </c>
      <c r="W53">
        <v>42.887649000000003</v>
      </c>
      <c r="X53">
        <v>142.53382500000001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31.899761999999999</v>
      </c>
      <c r="AF53">
        <v>8.5891450000000003</v>
      </c>
      <c r="AG53">
        <v>38.350907999999997</v>
      </c>
      <c r="AH53">
        <v>22.640052000000001</v>
      </c>
      <c r="AI53">
        <v>0</v>
      </c>
      <c r="AJ53">
        <v>0</v>
      </c>
      <c r="AK53">
        <v>25.056608000000001</v>
      </c>
      <c r="AL53">
        <v>24.743396000000001</v>
      </c>
      <c r="AM53">
        <v>0</v>
      </c>
      <c r="AN53">
        <v>0.75915299999999997</v>
      </c>
      <c r="AO53">
        <v>19.065694000000001</v>
      </c>
      <c r="AP53">
        <v>12.522786999999999</v>
      </c>
      <c r="AQ53">
        <v>0</v>
      </c>
      <c r="AR53">
        <v>10.685616</v>
      </c>
      <c r="AS53">
        <v>6.5100949999999997</v>
      </c>
      <c r="AT53">
        <v>14.519807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136.11000000000001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2666.518818</v>
      </c>
    </row>
    <row r="54" spans="1:117">
      <c r="A54" t="s">
        <v>96</v>
      </c>
      <c r="B54">
        <v>0</v>
      </c>
      <c r="C54">
        <v>0</v>
      </c>
      <c r="D54">
        <v>9.9775969999999994</v>
      </c>
      <c r="E54">
        <v>0</v>
      </c>
      <c r="F54">
        <v>0</v>
      </c>
      <c r="G54">
        <v>18.220911000000001</v>
      </c>
      <c r="H54">
        <v>0</v>
      </c>
      <c r="I54">
        <v>0</v>
      </c>
      <c r="J54">
        <v>16.923248000000001</v>
      </c>
      <c r="K54">
        <v>661.20787800000005</v>
      </c>
      <c r="L54">
        <v>632.18398200000001</v>
      </c>
      <c r="M54">
        <v>89.046800000000005</v>
      </c>
      <c r="N54">
        <v>56.709260999999998</v>
      </c>
      <c r="O54">
        <v>119.695958</v>
      </c>
      <c r="P54">
        <v>99.814688000000004</v>
      </c>
      <c r="Q54">
        <v>19.343482000000002</v>
      </c>
      <c r="R54">
        <v>24.369302000000001</v>
      </c>
      <c r="S54">
        <v>25.542978000000002</v>
      </c>
      <c r="T54">
        <v>0</v>
      </c>
      <c r="U54">
        <v>337.77290199999999</v>
      </c>
      <c r="V54">
        <v>18.835334</v>
      </c>
      <c r="W54">
        <v>42.887649000000003</v>
      </c>
      <c r="X54">
        <v>142.53382500000001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31.899761999999999</v>
      </c>
      <c r="AF54">
        <v>8.5891450000000003</v>
      </c>
      <c r="AG54">
        <v>38.350907999999997</v>
      </c>
      <c r="AH54">
        <v>22.640052000000001</v>
      </c>
      <c r="AI54">
        <v>0</v>
      </c>
      <c r="AJ54">
        <v>0</v>
      </c>
      <c r="AK54">
        <v>25.056608000000001</v>
      </c>
      <c r="AL54">
        <v>24.743396000000001</v>
      </c>
      <c r="AM54">
        <v>0</v>
      </c>
      <c r="AN54">
        <v>0.75915299999999997</v>
      </c>
      <c r="AO54">
        <v>19.065694000000001</v>
      </c>
      <c r="AP54">
        <v>12.522786999999999</v>
      </c>
      <c r="AQ54">
        <v>0</v>
      </c>
      <c r="AR54">
        <v>10.685616</v>
      </c>
      <c r="AS54">
        <v>6.5100949999999997</v>
      </c>
      <c r="AT54">
        <v>14.519807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136.11000000000001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2666.518818</v>
      </c>
    </row>
    <row r="55" spans="1:117">
      <c r="A55" t="s">
        <v>97</v>
      </c>
      <c r="B55">
        <v>0</v>
      </c>
      <c r="C55">
        <v>0</v>
      </c>
      <c r="D55">
        <v>9.9775969999999994</v>
      </c>
      <c r="E55">
        <v>0</v>
      </c>
      <c r="F55">
        <v>0</v>
      </c>
      <c r="G55">
        <v>18.220911000000001</v>
      </c>
      <c r="H55">
        <v>0</v>
      </c>
      <c r="I55">
        <v>0</v>
      </c>
      <c r="J55">
        <v>16.923248000000001</v>
      </c>
      <c r="K55">
        <v>661.20787800000005</v>
      </c>
      <c r="L55">
        <v>632.18398200000001</v>
      </c>
      <c r="M55">
        <v>89.046800000000005</v>
      </c>
      <c r="N55">
        <v>56.709260999999998</v>
      </c>
      <c r="O55">
        <v>119.695958</v>
      </c>
      <c r="P55">
        <v>99.814688000000004</v>
      </c>
      <c r="Q55">
        <v>19.343482000000002</v>
      </c>
      <c r="R55">
        <v>24.369302000000001</v>
      </c>
      <c r="S55">
        <v>25.542978000000002</v>
      </c>
      <c r="T55">
        <v>0</v>
      </c>
      <c r="U55">
        <v>337.77290199999999</v>
      </c>
      <c r="V55">
        <v>18.835334</v>
      </c>
      <c r="W55">
        <v>42.887649000000003</v>
      </c>
      <c r="X55">
        <v>142.53382500000001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31.899761999999999</v>
      </c>
      <c r="AF55">
        <v>8.5891450000000003</v>
      </c>
      <c r="AG55">
        <v>38.350907999999997</v>
      </c>
      <c r="AH55">
        <v>22.640052000000001</v>
      </c>
      <c r="AI55">
        <v>0</v>
      </c>
      <c r="AJ55">
        <v>0</v>
      </c>
      <c r="AK55">
        <v>25.056608000000001</v>
      </c>
      <c r="AL55">
        <v>24.743396000000001</v>
      </c>
      <c r="AM55">
        <v>0</v>
      </c>
      <c r="AN55">
        <v>0.75915299999999997</v>
      </c>
      <c r="AO55">
        <v>19.065694000000001</v>
      </c>
      <c r="AP55">
        <v>10.538978999999999</v>
      </c>
      <c r="AQ55">
        <v>0</v>
      </c>
      <c r="AR55">
        <v>10.685616</v>
      </c>
      <c r="AS55">
        <v>6.5100949999999997</v>
      </c>
      <c r="AT55">
        <v>14.519807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136.11000000000001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2664.5350100000001</v>
      </c>
    </row>
    <row r="56" spans="1:117">
      <c r="A56" t="s">
        <v>98</v>
      </c>
      <c r="B56">
        <v>0</v>
      </c>
      <c r="C56">
        <v>0</v>
      </c>
      <c r="D56">
        <v>9.9775969999999994</v>
      </c>
      <c r="E56">
        <v>0</v>
      </c>
      <c r="F56">
        <v>0</v>
      </c>
      <c r="G56">
        <v>18.220911000000001</v>
      </c>
      <c r="H56">
        <v>0</v>
      </c>
      <c r="I56">
        <v>0</v>
      </c>
      <c r="J56">
        <v>16.923248000000001</v>
      </c>
      <c r="K56">
        <v>661.20787800000005</v>
      </c>
      <c r="L56">
        <v>632.18398200000001</v>
      </c>
      <c r="M56">
        <v>89.046800000000005</v>
      </c>
      <c r="N56">
        <v>56.709260999999998</v>
      </c>
      <c r="O56">
        <v>119.695958</v>
      </c>
      <c r="P56">
        <v>99.814688000000004</v>
      </c>
      <c r="Q56">
        <v>19.343482000000002</v>
      </c>
      <c r="R56">
        <v>24.369302000000001</v>
      </c>
      <c r="S56">
        <v>25.542978000000002</v>
      </c>
      <c r="T56">
        <v>0</v>
      </c>
      <c r="U56">
        <v>337.77290199999999</v>
      </c>
      <c r="V56">
        <v>18.835334</v>
      </c>
      <c r="W56">
        <v>42.887649000000003</v>
      </c>
      <c r="X56">
        <v>142.53382500000001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31.899761999999999</v>
      </c>
      <c r="AF56">
        <v>8.5891450000000003</v>
      </c>
      <c r="AG56">
        <v>38.350907999999997</v>
      </c>
      <c r="AH56">
        <v>22.640052000000001</v>
      </c>
      <c r="AI56">
        <v>0</v>
      </c>
      <c r="AJ56">
        <v>0</v>
      </c>
      <c r="AK56">
        <v>25.056608000000001</v>
      </c>
      <c r="AL56">
        <v>24.743396000000001</v>
      </c>
      <c r="AM56">
        <v>0</v>
      </c>
      <c r="AN56">
        <v>0.75915299999999997</v>
      </c>
      <c r="AO56">
        <v>19.065694000000001</v>
      </c>
      <c r="AP56">
        <v>10.538978999999999</v>
      </c>
      <c r="AQ56">
        <v>0</v>
      </c>
      <c r="AR56">
        <v>10.685616</v>
      </c>
      <c r="AS56">
        <v>6.5100949999999997</v>
      </c>
      <c r="AT56">
        <v>14.519807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136.11000000000001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2664.5350100000001</v>
      </c>
    </row>
    <row r="57" spans="1:117">
      <c r="A57" t="s">
        <v>99</v>
      </c>
      <c r="B57">
        <v>0</v>
      </c>
      <c r="C57">
        <v>0</v>
      </c>
      <c r="D57">
        <v>9.9775969999999994</v>
      </c>
      <c r="E57">
        <v>0</v>
      </c>
      <c r="F57">
        <v>0</v>
      </c>
      <c r="G57">
        <v>18.220911000000001</v>
      </c>
      <c r="H57">
        <v>0</v>
      </c>
      <c r="I57">
        <v>0</v>
      </c>
      <c r="J57">
        <v>16.923248000000001</v>
      </c>
      <c r="K57">
        <v>661.20787800000005</v>
      </c>
      <c r="L57">
        <v>632.18398200000001</v>
      </c>
      <c r="M57">
        <v>89.046800000000005</v>
      </c>
      <c r="N57">
        <v>56.709260999999998</v>
      </c>
      <c r="O57">
        <v>119.695958</v>
      </c>
      <c r="P57">
        <v>99.814688000000004</v>
      </c>
      <c r="Q57">
        <v>19.343482000000002</v>
      </c>
      <c r="R57">
        <v>24.369302000000001</v>
      </c>
      <c r="S57">
        <v>25.542978000000002</v>
      </c>
      <c r="T57">
        <v>0</v>
      </c>
      <c r="U57">
        <v>337.77290199999999</v>
      </c>
      <c r="V57">
        <v>18.835334</v>
      </c>
      <c r="W57">
        <v>42.887649000000003</v>
      </c>
      <c r="X57">
        <v>142.53382500000001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31.899761999999999</v>
      </c>
      <c r="AF57">
        <v>8.5891450000000003</v>
      </c>
      <c r="AG57">
        <v>38.350907999999997</v>
      </c>
      <c r="AH57">
        <v>22.640052000000001</v>
      </c>
      <c r="AI57">
        <v>0</v>
      </c>
      <c r="AJ57">
        <v>0</v>
      </c>
      <c r="AK57">
        <v>25.056608000000001</v>
      </c>
      <c r="AL57">
        <v>24.743396000000001</v>
      </c>
      <c r="AM57">
        <v>0</v>
      </c>
      <c r="AN57">
        <v>0.75915299999999997</v>
      </c>
      <c r="AO57">
        <v>19.065694000000001</v>
      </c>
      <c r="AP57">
        <v>10.538978999999999</v>
      </c>
      <c r="AQ57">
        <v>0</v>
      </c>
      <c r="AR57">
        <v>10.685616</v>
      </c>
      <c r="AS57">
        <v>5.2080760000000001</v>
      </c>
      <c r="AT57">
        <v>14.519807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136.11000000000001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2663.2329909999999</v>
      </c>
    </row>
    <row r="58" spans="1:117">
      <c r="A58" t="s">
        <v>100</v>
      </c>
      <c r="B58">
        <v>0</v>
      </c>
      <c r="C58">
        <v>0</v>
      </c>
      <c r="D58">
        <v>9.9775969999999994</v>
      </c>
      <c r="E58">
        <v>0</v>
      </c>
      <c r="F58">
        <v>0</v>
      </c>
      <c r="G58">
        <v>18.220911000000001</v>
      </c>
      <c r="H58">
        <v>0</v>
      </c>
      <c r="I58">
        <v>0</v>
      </c>
      <c r="J58">
        <v>16.923248000000001</v>
      </c>
      <c r="K58">
        <v>661.20787800000005</v>
      </c>
      <c r="L58">
        <v>632.18398200000001</v>
      </c>
      <c r="M58">
        <v>89.046800000000005</v>
      </c>
      <c r="N58">
        <v>56.709260999999998</v>
      </c>
      <c r="O58">
        <v>119.695958</v>
      </c>
      <c r="P58">
        <v>99.814688000000004</v>
      </c>
      <c r="Q58">
        <v>19.343482000000002</v>
      </c>
      <c r="R58">
        <v>24.369302000000001</v>
      </c>
      <c r="S58">
        <v>25.542978000000002</v>
      </c>
      <c r="T58">
        <v>0</v>
      </c>
      <c r="U58">
        <v>337.77290199999999</v>
      </c>
      <c r="V58">
        <v>18.835334</v>
      </c>
      <c r="W58">
        <v>42.887649000000003</v>
      </c>
      <c r="X58">
        <v>142.53382500000001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31.899761999999999</v>
      </c>
      <c r="AF58">
        <v>8.5891450000000003</v>
      </c>
      <c r="AG58">
        <v>38.350907999999997</v>
      </c>
      <c r="AH58">
        <v>22.640052000000001</v>
      </c>
      <c r="AI58">
        <v>0</v>
      </c>
      <c r="AJ58">
        <v>0</v>
      </c>
      <c r="AK58">
        <v>25.056608000000001</v>
      </c>
      <c r="AL58">
        <v>24.743396000000001</v>
      </c>
      <c r="AM58">
        <v>0</v>
      </c>
      <c r="AN58">
        <v>0.75915299999999997</v>
      </c>
      <c r="AO58">
        <v>19.065694000000001</v>
      </c>
      <c r="AP58">
        <v>10.538978999999999</v>
      </c>
      <c r="AQ58">
        <v>0</v>
      </c>
      <c r="AR58">
        <v>10.685616</v>
      </c>
      <c r="AS58">
        <v>5.2080760000000001</v>
      </c>
      <c r="AT58">
        <v>14.519807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136.11000000000001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2663.2329909999999</v>
      </c>
    </row>
    <row r="59" spans="1:117">
      <c r="A59" t="s">
        <v>101</v>
      </c>
      <c r="B59">
        <v>0</v>
      </c>
      <c r="C59">
        <v>0</v>
      </c>
      <c r="D59">
        <v>9.9775969999999994</v>
      </c>
      <c r="E59">
        <v>0</v>
      </c>
      <c r="F59">
        <v>0</v>
      </c>
      <c r="G59">
        <v>18.220911000000001</v>
      </c>
      <c r="H59">
        <v>0</v>
      </c>
      <c r="I59">
        <v>0</v>
      </c>
      <c r="J59">
        <v>45.904150000000001</v>
      </c>
      <c r="K59">
        <v>661.20787800000005</v>
      </c>
      <c r="L59">
        <v>632.18398200000001</v>
      </c>
      <c r="M59">
        <v>89.046800000000005</v>
      </c>
      <c r="N59">
        <v>56.709260999999998</v>
      </c>
      <c r="O59">
        <v>119.695958</v>
      </c>
      <c r="P59">
        <v>99.814688000000004</v>
      </c>
      <c r="Q59">
        <v>19.343482000000002</v>
      </c>
      <c r="R59">
        <v>24.369302000000001</v>
      </c>
      <c r="S59">
        <v>25.542978000000002</v>
      </c>
      <c r="T59">
        <v>0</v>
      </c>
      <c r="U59">
        <v>337.77290199999999</v>
      </c>
      <c r="V59">
        <v>16.144572</v>
      </c>
      <c r="W59">
        <v>42.887649000000003</v>
      </c>
      <c r="X59">
        <v>142.53382500000001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31.899761999999999</v>
      </c>
      <c r="AF59">
        <v>8.5891450000000003</v>
      </c>
      <c r="AG59">
        <v>38.350907999999997</v>
      </c>
      <c r="AH59">
        <v>38.497255000000003</v>
      </c>
      <c r="AI59">
        <v>0</v>
      </c>
      <c r="AJ59">
        <v>0</v>
      </c>
      <c r="AK59">
        <v>25.056608000000001</v>
      </c>
      <c r="AL59">
        <v>24.743396000000001</v>
      </c>
      <c r="AM59">
        <v>0</v>
      </c>
      <c r="AN59">
        <v>0.55547800000000003</v>
      </c>
      <c r="AO59">
        <v>19.065694000000001</v>
      </c>
      <c r="AP59">
        <v>10.538978999999999</v>
      </c>
      <c r="AQ59">
        <v>0</v>
      </c>
      <c r="AR59">
        <v>10.685616</v>
      </c>
      <c r="AS59">
        <v>5.2080760000000001</v>
      </c>
      <c r="AT59">
        <v>14.519807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136.11000000000001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2705.1766590000002</v>
      </c>
    </row>
    <row r="60" spans="1:117">
      <c r="A60" t="s">
        <v>102</v>
      </c>
      <c r="B60">
        <v>0</v>
      </c>
      <c r="C60">
        <v>0</v>
      </c>
      <c r="D60">
        <v>9.9775969999999994</v>
      </c>
      <c r="E60">
        <v>0</v>
      </c>
      <c r="F60">
        <v>0</v>
      </c>
      <c r="G60">
        <v>18.220911000000001</v>
      </c>
      <c r="H60">
        <v>0</v>
      </c>
      <c r="I60">
        <v>0</v>
      </c>
      <c r="J60">
        <v>45.960248</v>
      </c>
      <c r="K60">
        <v>661.20787800000005</v>
      </c>
      <c r="L60">
        <v>632.18398200000001</v>
      </c>
      <c r="M60">
        <v>89.046800000000005</v>
      </c>
      <c r="N60">
        <v>56.709260999999998</v>
      </c>
      <c r="O60">
        <v>119.695958</v>
      </c>
      <c r="P60">
        <v>99.814688000000004</v>
      </c>
      <c r="Q60">
        <v>19.343482000000002</v>
      </c>
      <c r="R60">
        <v>24.369302000000001</v>
      </c>
      <c r="S60">
        <v>25.542978000000002</v>
      </c>
      <c r="T60">
        <v>0</v>
      </c>
      <c r="U60">
        <v>337.77290199999999</v>
      </c>
      <c r="V60">
        <v>16.144572</v>
      </c>
      <c r="W60">
        <v>42.887649000000003</v>
      </c>
      <c r="X60">
        <v>142.53382500000001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31.899761999999999</v>
      </c>
      <c r="AF60">
        <v>8.5891450000000003</v>
      </c>
      <c r="AG60">
        <v>38.350907999999997</v>
      </c>
      <c r="AH60">
        <v>38.497255000000003</v>
      </c>
      <c r="AI60">
        <v>0</v>
      </c>
      <c r="AJ60">
        <v>0</v>
      </c>
      <c r="AK60">
        <v>25.056608000000001</v>
      </c>
      <c r="AL60">
        <v>24.743396000000001</v>
      </c>
      <c r="AM60">
        <v>0</v>
      </c>
      <c r="AN60">
        <v>0.55547800000000003</v>
      </c>
      <c r="AO60">
        <v>19.065694000000001</v>
      </c>
      <c r="AP60">
        <v>10.538978999999999</v>
      </c>
      <c r="AQ60">
        <v>0</v>
      </c>
      <c r="AR60">
        <v>10.685616</v>
      </c>
      <c r="AS60">
        <v>5.2080760000000001</v>
      </c>
      <c r="AT60">
        <v>14.519807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136.11000000000001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2705.2327570000002</v>
      </c>
    </row>
    <row r="61" spans="1:117">
      <c r="A61" t="s">
        <v>103</v>
      </c>
      <c r="B61">
        <v>0</v>
      </c>
      <c r="C61">
        <v>0</v>
      </c>
      <c r="D61">
        <v>9.9775969999999994</v>
      </c>
      <c r="E61">
        <v>0</v>
      </c>
      <c r="F61">
        <v>0</v>
      </c>
      <c r="G61">
        <v>18.220911000000001</v>
      </c>
      <c r="H61">
        <v>0</v>
      </c>
      <c r="I61">
        <v>0</v>
      </c>
      <c r="J61">
        <v>45.960248</v>
      </c>
      <c r="K61">
        <v>661.20787800000005</v>
      </c>
      <c r="L61">
        <v>632.18398200000001</v>
      </c>
      <c r="M61">
        <v>89.046800000000005</v>
      </c>
      <c r="N61">
        <v>56.709260999999998</v>
      </c>
      <c r="O61">
        <v>119.695958</v>
      </c>
      <c r="P61">
        <v>94.370249999999999</v>
      </c>
      <c r="Q61">
        <v>19.343482000000002</v>
      </c>
      <c r="R61">
        <v>24.369302000000001</v>
      </c>
      <c r="S61">
        <v>25.542978000000002</v>
      </c>
      <c r="T61">
        <v>0</v>
      </c>
      <c r="U61">
        <v>337.77290199999999</v>
      </c>
      <c r="V61">
        <v>16.144572</v>
      </c>
      <c r="W61">
        <v>42.887649000000003</v>
      </c>
      <c r="X61">
        <v>142.53382500000001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31.899761999999999</v>
      </c>
      <c r="AF61">
        <v>8.5891450000000003</v>
      </c>
      <c r="AG61">
        <v>38.350907999999997</v>
      </c>
      <c r="AH61">
        <v>38.497255000000003</v>
      </c>
      <c r="AI61">
        <v>0</v>
      </c>
      <c r="AJ61">
        <v>0</v>
      </c>
      <c r="AK61">
        <v>25.056608000000001</v>
      </c>
      <c r="AL61">
        <v>24.743396000000001</v>
      </c>
      <c r="AM61">
        <v>0</v>
      </c>
      <c r="AN61">
        <v>0.55547800000000003</v>
      </c>
      <c r="AO61">
        <v>17.073755999999999</v>
      </c>
      <c r="AP61">
        <v>10.538978999999999</v>
      </c>
      <c r="AQ61">
        <v>0</v>
      </c>
      <c r="AR61">
        <v>10.685616</v>
      </c>
      <c r="AS61">
        <v>5.2080760000000001</v>
      </c>
      <c r="AT61">
        <v>14.519807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136.11000000000001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2697.7963810000001</v>
      </c>
    </row>
    <row r="62" spans="1:117">
      <c r="A62" t="s">
        <v>104</v>
      </c>
      <c r="B62">
        <v>0</v>
      </c>
      <c r="C62">
        <v>0</v>
      </c>
      <c r="D62">
        <v>9.9775969999999994</v>
      </c>
      <c r="E62">
        <v>0</v>
      </c>
      <c r="F62">
        <v>0</v>
      </c>
      <c r="G62">
        <v>18.220911000000001</v>
      </c>
      <c r="H62">
        <v>0</v>
      </c>
      <c r="I62">
        <v>0</v>
      </c>
      <c r="J62">
        <v>45.960248</v>
      </c>
      <c r="K62">
        <v>661.20787800000005</v>
      </c>
      <c r="L62">
        <v>632.18398200000001</v>
      </c>
      <c r="M62">
        <v>89.046800000000005</v>
      </c>
      <c r="N62">
        <v>56.709260999999998</v>
      </c>
      <c r="O62">
        <v>119.695958</v>
      </c>
      <c r="P62">
        <v>94.370249999999999</v>
      </c>
      <c r="Q62">
        <v>19.343482000000002</v>
      </c>
      <c r="R62">
        <v>24.369302000000001</v>
      </c>
      <c r="S62">
        <v>25.542978000000002</v>
      </c>
      <c r="T62">
        <v>0</v>
      </c>
      <c r="U62">
        <v>337.77290199999999</v>
      </c>
      <c r="V62">
        <v>16.144572</v>
      </c>
      <c r="W62">
        <v>42.887649000000003</v>
      </c>
      <c r="X62">
        <v>142.53382500000001</v>
      </c>
      <c r="Y62">
        <v>0</v>
      </c>
      <c r="Z62">
        <v>6.3114819999999998</v>
      </c>
      <c r="AA62">
        <v>0</v>
      </c>
      <c r="AB62">
        <v>0</v>
      </c>
      <c r="AC62">
        <v>0</v>
      </c>
      <c r="AD62">
        <v>0</v>
      </c>
      <c r="AE62">
        <v>31.899761999999999</v>
      </c>
      <c r="AF62">
        <v>8.5891450000000003</v>
      </c>
      <c r="AG62">
        <v>38.350907999999997</v>
      </c>
      <c r="AH62">
        <v>38.497255000000003</v>
      </c>
      <c r="AI62">
        <v>0</v>
      </c>
      <c r="AJ62">
        <v>0</v>
      </c>
      <c r="AK62">
        <v>25.056608000000001</v>
      </c>
      <c r="AL62">
        <v>24.743396000000001</v>
      </c>
      <c r="AM62">
        <v>0</v>
      </c>
      <c r="AN62">
        <v>0.55547800000000003</v>
      </c>
      <c r="AO62">
        <v>17.073755999999999</v>
      </c>
      <c r="AP62">
        <v>10.538978999999999</v>
      </c>
      <c r="AQ62">
        <v>0</v>
      </c>
      <c r="AR62">
        <v>10.685616</v>
      </c>
      <c r="AS62">
        <v>5.2080760000000001</v>
      </c>
      <c r="AT62">
        <v>14.519807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136.11000000000001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2704.1078630000002</v>
      </c>
    </row>
    <row r="63" spans="1:117">
      <c r="A63" t="s">
        <v>105</v>
      </c>
      <c r="B63">
        <v>0</v>
      </c>
      <c r="C63">
        <v>0</v>
      </c>
      <c r="D63">
        <v>9.9775969999999994</v>
      </c>
      <c r="E63">
        <v>0</v>
      </c>
      <c r="F63">
        <v>0</v>
      </c>
      <c r="G63">
        <v>18.381291999999998</v>
      </c>
      <c r="H63">
        <v>0</v>
      </c>
      <c r="I63">
        <v>0</v>
      </c>
      <c r="J63">
        <v>45.960248</v>
      </c>
      <c r="K63">
        <v>661.20787800000005</v>
      </c>
      <c r="L63">
        <v>632.18398200000001</v>
      </c>
      <c r="M63">
        <v>89.046800000000005</v>
      </c>
      <c r="N63">
        <v>56.709260999999998</v>
      </c>
      <c r="O63">
        <v>119.695958</v>
      </c>
      <c r="P63">
        <v>94.370249999999999</v>
      </c>
      <c r="Q63">
        <v>19.343482000000002</v>
      </c>
      <c r="R63">
        <v>24.369302000000001</v>
      </c>
      <c r="S63">
        <v>25.542978000000002</v>
      </c>
      <c r="T63">
        <v>0</v>
      </c>
      <c r="U63">
        <v>337.77290199999999</v>
      </c>
      <c r="V63">
        <v>16.144572</v>
      </c>
      <c r="W63">
        <v>42.887649000000003</v>
      </c>
      <c r="X63">
        <v>142.53382500000001</v>
      </c>
      <c r="Y63">
        <v>0</v>
      </c>
      <c r="Z63">
        <v>6.3114819999999998</v>
      </c>
      <c r="AA63">
        <v>0</v>
      </c>
      <c r="AB63">
        <v>0</v>
      </c>
      <c r="AC63">
        <v>0</v>
      </c>
      <c r="AD63">
        <v>0</v>
      </c>
      <c r="AE63">
        <v>31.899761999999999</v>
      </c>
      <c r="AF63">
        <v>8.5891450000000003</v>
      </c>
      <c r="AG63">
        <v>38.350907999999997</v>
      </c>
      <c r="AH63">
        <v>38.497255000000003</v>
      </c>
      <c r="AI63">
        <v>0</v>
      </c>
      <c r="AJ63">
        <v>0</v>
      </c>
      <c r="AK63">
        <v>25.056608000000001</v>
      </c>
      <c r="AL63">
        <v>34.865693999999998</v>
      </c>
      <c r="AM63">
        <v>0</v>
      </c>
      <c r="AN63">
        <v>0.55547800000000003</v>
      </c>
      <c r="AO63">
        <v>17.073755999999999</v>
      </c>
      <c r="AP63">
        <v>10.538978999999999</v>
      </c>
      <c r="AQ63">
        <v>0</v>
      </c>
      <c r="AR63">
        <v>36.331094</v>
      </c>
      <c r="AS63">
        <v>23.957151</v>
      </c>
      <c r="AT63">
        <v>14.519807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136.11000000000001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2758.7850950000006</v>
      </c>
    </row>
    <row r="64" spans="1:117">
      <c r="A64" t="s">
        <v>106</v>
      </c>
      <c r="B64">
        <v>0</v>
      </c>
      <c r="C64">
        <v>0</v>
      </c>
      <c r="D64">
        <v>9.9775969999999994</v>
      </c>
      <c r="E64">
        <v>0</v>
      </c>
      <c r="F64">
        <v>0</v>
      </c>
      <c r="G64">
        <v>18.381291999999998</v>
      </c>
      <c r="H64">
        <v>0</v>
      </c>
      <c r="I64">
        <v>0</v>
      </c>
      <c r="J64">
        <v>45.960248</v>
      </c>
      <c r="K64">
        <v>661.20787800000005</v>
      </c>
      <c r="L64">
        <v>632.18398200000001</v>
      </c>
      <c r="M64">
        <v>89.046800000000005</v>
      </c>
      <c r="N64">
        <v>56.709260999999998</v>
      </c>
      <c r="O64">
        <v>119.695958</v>
      </c>
      <c r="P64">
        <v>94.370249999999999</v>
      </c>
      <c r="Q64">
        <v>19.343482000000002</v>
      </c>
      <c r="R64">
        <v>24.369302000000001</v>
      </c>
      <c r="S64">
        <v>25.542978000000002</v>
      </c>
      <c r="T64">
        <v>0</v>
      </c>
      <c r="U64">
        <v>337.77290199999999</v>
      </c>
      <c r="V64">
        <v>16.144572</v>
      </c>
      <c r="W64">
        <v>42.887649000000003</v>
      </c>
      <c r="X64">
        <v>142.53382500000001</v>
      </c>
      <c r="Y64">
        <v>0</v>
      </c>
      <c r="Z64">
        <v>6.3114819999999998</v>
      </c>
      <c r="AA64">
        <v>0</v>
      </c>
      <c r="AB64">
        <v>0</v>
      </c>
      <c r="AC64">
        <v>0</v>
      </c>
      <c r="AD64">
        <v>0</v>
      </c>
      <c r="AE64">
        <v>31.899761999999999</v>
      </c>
      <c r="AF64">
        <v>8.5891450000000003</v>
      </c>
      <c r="AG64">
        <v>38.350907999999997</v>
      </c>
      <c r="AH64">
        <v>38.497255000000003</v>
      </c>
      <c r="AI64">
        <v>0</v>
      </c>
      <c r="AJ64">
        <v>0</v>
      </c>
      <c r="AK64">
        <v>25.056608000000001</v>
      </c>
      <c r="AL64">
        <v>76.828243000000001</v>
      </c>
      <c r="AM64">
        <v>0</v>
      </c>
      <c r="AN64">
        <v>0.55547800000000003</v>
      </c>
      <c r="AO64">
        <v>17.073755999999999</v>
      </c>
      <c r="AP64">
        <v>10.538978999999999</v>
      </c>
      <c r="AQ64">
        <v>0</v>
      </c>
      <c r="AR64">
        <v>36.331094</v>
      </c>
      <c r="AS64">
        <v>23.957151</v>
      </c>
      <c r="AT64">
        <v>14.519807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136.11000000000001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2800.7476440000005</v>
      </c>
    </row>
    <row r="65" spans="1:117">
      <c r="A65" t="s">
        <v>107</v>
      </c>
      <c r="B65">
        <v>0</v>
      </c>
      <c r="C65">
        <v>0</v>
      </c>
      <c r="D65">
        <v>9.9775969999999994</v>
      </c>
      <c r="E65">
        <v>0</v>
      </c>
      <c r="F65">
        <v>0</v>
      </c>
      <c r="G65">
        <v>18.381291999999998</v>
      </c>
      <c r="H65">
        <v>0</v>
      </c>
      <c r="I65">
        <v>0</v>
      </c>
      <c r="J65">
        <v>45.960248</v>
      </c>
      <c r="K65">
        <v>661.20787800000005</v>
      </c>
      <c r="L65">
        <v>632.18398200000001</v>
      </c>
      <c r="M65">
        <v>89.046800000000005</v>
      </c>
      <c r="N65">
        <v>56.709260999999998</v>
      </c>
      <c r="O65">
        <v>119.695958</v>
      </c>
      <c r="P65">
        <v>94.370249999999999</v>
      </c>
      <c r="Q65">
        <v>19.343482000000002</v>
      </c>
      <c r="R65">
        <v>24.369302000000001</v>
      </c>
      <c r="S65">
        <v>25.542978000000002</v>
      </c>
      <c r="T65">
        <v>0</v>
      </c>
      <c r="U65">
        <v>337.77290199999999</v>
      </c>
      <c r="V65">
        <v>16.144572</v>
      </c>
      <c r="W65">
        <v>42.887649000000003</v>
      </c>
      <c r="X65">
        <v>142.53382500000001</v>
      </c>
      <c r="Y65">
        <v>0</v>
      </c>
      <c r="Z65">
        <v>6.3114819999999998</v>
      </c>
      <c r="AA65">
        <v>0</v>
      </c>
      <c r="AB65">
        <v>0</v>
      </c>
      <c r="AC65">
        <v>0</v>
      </c>
      <c r="AD65">
        <v>0</v>
      </c>
      <c r="AE65">
        <v>31.899761999999999</v>
      </c>
      <c r="AF65">
        <v>8.5891450000000003</v>
      </c>
      <c r="AG65">
        <v>38.350907999999997</v>
      </c>
      <c r="AH65">
        <v>38.497255000000003</v>
      </c>
      <c r="AI65">
        <v>0</v>
      </c>
      <c r="AJ65">
        <v>0</v>
      </c>
      <c r="AK65">
        <v>25.056608000000001</v>
      </c>
      <c r="AL65">
        <v>76.828243000000001</v>
      </c>
      <c r="AM65">
        <v>0</v>
      </c>
      <c r="AN65">
        <v>0.55547800000000003</v>
      </c>
      <c r="AO65">
        <v>17.073755999999999</v>
      </c>
      <c r="AP65">
        <v>10.538978999999999</v>
      </c>
      <c r="AQ65">
        <v>0</v>
      </c>
      <c r="AR65">
        <v>8.5484930000000006</v>
      </c>
      <c r="AS65">
        <v>23.957151</v>
      </c>
      <c r="AT65">
        <v>14.519807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136.11000000000001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2772.9650430000002</v>
      </c>
    </row>
    <row r="66" spans="1:117">
      <c r="A66" t="s">
        <v>108</v>
      </c>
      <c r="B66">
        <v>0</v>
      </c>
      <c r="C66">
        <v>0</v>
      </c>
      <c r="D66">
        <v>9.9775969999999994</v>
      </c>
      <c r="E66">
        <v>0</v>
      </c>
      <c r="F66">
        <v>0</v>
      </c>
      <c r="G66">
        <v>18.381291999999998</v>
      </c>
      <c r="H66">
        <v>0</v>
      </c>
      <c r="I66">
        <v>0</v>
      </c>
      <c r="J66">
        <v>45.960248</v>
      </c>
      <c r="K66">
        <v>661.20787800000005</v>
      </c>
      <c r="L66">
        <v>632.18398200000001</v>
      </c>
      <c r="M66">
        <v>89.046800000000005</v>
      </c>
      <c r="N66">
        <v>56.709260999999998</v>
      </c>
      <c r="O66">
        <v>119.695958</v>
      </c>
      <c r="P66">
        <v>94.370249999999999</v>
      </c>
      <c r="Q66">
        <v>19.343482000000002</v>
      </c>
      <c r="R66">
        <v>24.369302000000001</v>
      </c>
      <c r="S66">
        <v>25.542978000000002</v>
      </c>
      <c r="T66">
        <v>0</v>
      </c>
      <c r="U66">
        <v>337.77290199999999</v>
      </c>
      <c r="V66">
        <v>16.144572</v>
      </c>
      <c r="W66">
        <v>42.887649000000003</v>
      </c>
      <c r="X66">
        <v>142.53382500000001</v>
      </c>
      <c r="Y66">
        <v>0</v>
      </c>
      <c r="Z66">
        <v>6.3114819999999998</v>
      </c>
      <c r="AA66">
        <v>0</v>
      </c>
      <c r="AB66">
        <v>0</v>
      </c>
      <c r="AC66">
        <v>0</v>
      </c>
      <c r="AD66">
        <v>0</v>
      </c>
      <c r="AE66">
        <v>31.899761999999999</v>
      </c>
      <c r="AF66">
        <v>8.5891450000000003</v>
      </c>
      <c r="AG66">
        <v>38.350907999999997</v>
      </c>
      <c r="AH66">
        <v>38.497255000000003</v>
      </c>
      <c r="AI66">
        <v>0</v>
      </c>
      <c r="AJ66">
        <v>0</v>
      </c>
      <c r="AK66">
        <v>25.056608000000001</v>
      </c>
      <c r="AL66">
        <v>76.828243000000001</v>
      </c>
      <c r="AM66">
        <v>0</v>
      </c>
      <c r="AN66">
        <v>0.55547800000000003</v>
      </c>
      <c r="AO66">
        <v>17.073755999999999</v>
      </c>
      <c r="AP66">
        <v>10.538978999999999</v>
      </c>
      <c r="AQ66">
        <v>0</v>
      </c>
      <c r="AR66">
        <v>8.5484930000000006</v>
      </c>
      <c r="AS66">
        <v>23.957151</v>
      </c>
      <c r="AT66">
        <v>14.519807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136.11000000000001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2772.9650430000002</v>
      </c>
    </row>
    <row r="67" spans="1:117">
      <c r="A67" t="s">
        <v>109</v>
      </c>
      <c r="B67">
        <v>0</v>
      </c>
      <c r="C67">
        <v>0</v>
      </c>
      <c r="D67">
        <v>9.9775969999999994</v>
      </c>
      <c r="E67">
        <v>0</v>
      </c>
      <c r="F67">
        <v>0</v>
      </c>
      <c r="G67">
        <v>18.381291999999998</v>
      </c>
      <c r="H67">
        <v>0</v>
      </c>
      <c r="I67">
        <v>0</v>
      </c>
      <c r="J67">
        <v>16.923248000000001</v>
      </c>
      <c r="K67">
        <v>661.20787800000005</v>
      </c>
      <c r="L67">
        <v>632.18398200000001</v>
      </c>
      <c r="M67">
        <v>89.046800000000005</v>
      </c>
      <c r="N67">
        <v>56.709260999999998</v>
      </c>
      <c r="O67">
        <v>119.695958</v>
      </c>
      <c r="P67">
        <v>94.370249999999999</v>
      </c>
      <c r="Q67">
        <v>19.343482000000002</v>
      </c>
      <c r="R67">
        <v>24.369302000000001</v>
      </c>
      <c r="S67">
        <v>25.542978000000002</v>
      </c>
      <c r="T67">
        <v>0</v>
      </c>
      <c r="U67">
        <v>337.77290199999999</v>
      </c>
      <c r="V67">
        <v>16.144572</v>
      </c>
      <c r="W67">
        <v>42.887649000000003</v>
      </c>
      <c r="X67">
        <v>142.53382500000001</v>
      </c>
      <c r="Y67">
        <v>0</v>
      </c>
      <c r="Z67">
        <v>6.3114819999999998</v>
      </c>
      <c r="AA67">
        <v>0</v>
      </c>
      <c r="AB67">
        <v>9.0314750000000004</v>
      </c>
      <c r="AC67">
        <v>0</v>
      </c>
      <c r="AD67">
        <v>0</v>
      </c>
      <c r="AE67">
        <v>31.899761999999999</v>
      </c>
      <c r="AF67">
        <v>8.5891450000000003</v>
      </c>
      <c r="AG67">
        <v>38.350907999999997</v>
      </c>
      <c r="AH67">
        <v>38.497255000000003</v>
      </c>
      <c r="AI67">
        <v>0</v>
      </c>
      <c r="AJ67">
        <v>0</v>
      </c>
      <c r="AK67">
        <v>25.056608000000001</v>
      </c>
      <c r="AL67">
        <v>24.743396000000001</v>
      </c>
      <c r="AM67">
        <v>0</v>
      </c>
      <c r="AN67">
        <v>0.55547800000000003</v>
      </c>
      <c r="AO67">
        <v>17.073755999999999</v>
      </c>
      <c r="AP67">
        <v>12.522786999999999</v>
      </c>
      <c r="AQ67">
        <v>0</v>
      </c>
      <c r="AR67">
        <v>8.5484930000000006</v>
      </c>
      <c r="AS67">
        <v>9.114134</v>
      </c>
      <c r="AT67">
        <v>14.519807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136.11000000000001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2688.0154619999998</v>
      </c>
    </row>
    <row r="68" spans="1:117">
      <c r="A68" t="s">
        <v>110</v>
      </c>
      <c r="B68">
        <v>0</v>
      </c>
      <c r="C68">
        <v>0</v>
      </c>
      <c r="D68">
        <v>9.9775969999999994</v>
      </c>
      <c r="E68">
        <v>0</v>
      </c>
      <c r="F68">
        <v>0</v>
      </c>
      <c r="G68">
        <v>18.381291999999998</v>
      </c>
      <c r="H68">
        <v>0</v>
      </c>
      <c r="I68">
        <v>0</v>
      </c>
      <c r="J68">
        <v>16.923248000000001</v>
      </c>
      <c r="K68">
        <v>661.20787800000005</v>
      </c>
      <c r="L68">
        <v>632.18398200000001</v>
      </c>
      <c r="M68">
        <v>89.046800000000005</v>
      </c>
      <c r="N68">
        <v>56.709260999999998</v>
      </c>
      <c r="O68">
        <v>119.695958</v>
      </c>
      <c r="P68">
        <v>94.370249999999999</v>
      </c>
      <c r="Q68">
        <v>19.343482000000002</v>
      </c>
      <c r="R68">
        <v>24.369302000000001</v>
      </c>
      <c r="S68">
        <v>25.542978000000002</v>
      </c>
      <c r="T68">
        <v>0</v>
      </c>
      <c r="U68">
        <v>337.77290199999999</v>
      </c>
      <c r="V68">
        <v>16.144572</v>
      </c>
      <c r="W68">
        <v>42.887649000000003</v>
      </c>
      <c r="X68">
        <v>142.53382500000001</v>
      </c>
      <c r="Y68">
        <v>0</v>
      </c>
      <c r="Z68">
        <v>6.3114819999999998</v>
      </c>
      <c r="AA68">
        <v>0</v>
      </c>
      <c r="AB68">
        <v>9.0314750000000004</v>
      </c>
      <c r="AC68">
        <v>0</v>
      </c>
      <c r="AD68">
        <v>0</v>
      </c>
      <c r="AE68">
        <v>31.899761999999999</v>
      </c>
      <c r="AF68">
        <v>8.5891450000000003</v>
      </c>
      <c r="AG68">
        <v>38.350907999999997</v>
      </c>
      <c r="AH68">
        <v>38.497255000000003</v>
      </c>
      <c r="AI68">
        <v>0</v>
      </c>
      <c r="AJ68">
        <v>0</v>
      </c>
      <c r="AK68">
        <v>25.056608000000001</v>
      </c>
      <c r="AL68">
        <v>24.743396000000001</v>
      </c>
      <c r="AM68">
        <v>0</v>
      </c>
      <c r="AN68">
        <v>0.55547800000000003</v>
      </c>
      <c r="AO68">
        <v>17.073755999999999</v>
      </c>
      <c r="AP68">
        <v>12.522786999999999</v>
      </c>
      <c r="AQ68">
        <v>0</v>
      </c>
      <c r="AR68">
        <v>8.5484930000000006</v>
      </c>
      <c r="AS68">
        <v>9.114134</v>
      </c>
      <c r="AT68">
        <v>14.519807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136.11000000000001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2688.0154619999998</v>
      </c>
    </row>
    <row r="69" spans="1:117">
      <c r="A69" t="s">
        <v>111</v>
      </c>
      <c r="B69">
        <v>0</v>
      </c>
      <c r="C69">
        <v>0</v>
      </c>
      <c r="D69">
        <v>9.9775969999999994</v>
      </c>
      <c r="E69">
        <v>0</v>
      </c>
      <c r="F69">
        <v>0</v>
      </c>
      <c r="G69">
        <v>18.381291999999998</v>
      </c>
      <c r="H69">
        <v>0</v>
      </c>
      <c r="I69">
        <v>0</v>
      </c>
      <c r="J69">
        <v>16.923248000000001</v>
      </c>
      <c r="K69">
        <v>661.20787800000005</v>
      </c>
      <c r="L69">
        <v>632.18398200000001</v>
      </c>
      <c r="M69">
        <v>89.046800000000005</v>
      </c>
      <c r="N69">
        <v>56.709260999999998</v>
      </c>
      <c r="O69">
        <v>119.695958</v>
      </c>
      <c r="P69">
        <v>94.370249999999999</v>
      </c>
      <c r="Q69">
        <v>19.343482000000002</v>
      </c>
      <c r="R69">
        <v>24.369302000000001</v>
      </c>
      <c r="S69">
        <v>25.542978000000002</v>
      </c>
      <c r="T69">
        <v>0</v>
      </c>
      <c r="U69">
        <v>337.77290199999999</v>
      </c>
      <c r="V69">
        <v>16.144572</v>
      </c>
      <c r="W69">
        <v>42.887649000000003</v>
      </c>
      <c r="X69">
        <v>142.53382500000001</v>
      </c>
      <c r="Y69">
        <v>0</v>
      </c>
      <c r="Z69">
        <v>6.3114819999999998</v>
      </c>
      <c r="AA69">
        <v>0</v>
      </c>
      <c r="AB69">
        <v>9.0314750000000004</v>
      </c>
      <c r="AC69">
        <v>0</v>
      </c>
      <c r="AD69">
        <v>8.8223120000000002</v>
      </c>
      <c r="AE69">
        <v>31.899761999999999</v>
      </c>
      <c r="AF69">
        <v>8.5891450000000003</v>
      </c>
      <c r="AG69">
        <v>38.350907999999997</v>
      </c>
      <c r="AH69">
        <v>38.497255000000003</v>
      </c>
      <c r="AI69">
        <v>0</v>
      </c>
      <c r="AJ69">
        <v>0</v>
      </c>
      <c r="AK69">
        <v>25.056608000000001</v>
      </c>
      <c r="AL69">
        <v>24.743396000000001</v>
      </c>
      <c r="AM69">
        <v>0</v>
      </c>
      <c r="AN69">
        <v>0.55547800000000003</v>
      </c>
      <c r="AO69">
        <v>15.650943</v>
      </c>
      <c r="AP69">
        <v>10.538978999999999</v>
      </c>
      <c r="AQ69">
        <v>0</v>
      </c>
      <c r="AR69">
        <v>11.754178</v>
      </c>
      <c r="AS69">
        <v>9.114134</v>
      </c>
      <c r="AT69">
        <v>14.519807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136.11000000000001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2696.6368380000004</v>
      </c>
    </row>
    <row r="70" spans="1:117">
      <c r="A70" t="s">
        <v>112</v>
      </c>
      <c r="B70">
        <v>0</v>
      </c>
      <c r="C70">
        <v>0</v>
      </c>
      <c r="D70">
        <v>9.9775969999999994</v>
      </c>
      <c r="E70">
        <v>0</v>
      </c>
      <c r="F70">
        <v>0</v>
      </c>
      <c r="G70">
        <v>18.381291999999998</v>
      </c>
      <c r="H70">
        <v>0</v>
      </c>
      <c r="I70">
        <v>0</v>
      </c>
      <c r="J70">
        <v>16.923248000000001</v>
      </c>
      <c r="K70">
        <v>661.20787800000005</v>
      </c>
      <c r="L70">
        <v>632.18398200000001</v>
      </c>
      <c r="M70">
        <v>89.046800000000005</v>
      </c>
      <c r="N70">
        <v>56.709260999999998</v>
      </c>
      <c r="O70">
        <v>119.695958</v>
      </c>
      <c r="P70">
        <v>94.370249999999999</v>
      </c>
      <c r="Q70">
        <v>19.343482000000002</v>
      </c>
      <c r="R70">
        <v>24.369302000000001</v>
      </c>
      <c r="S70">
        <v>25.542978000000002</v>
      </c>
      <c r="T70">
        <v>0</v>
      </c>
      <c r="U70">
        <v>337.77290199999999</v>
      </c>
      <c r="V70">
        <v>16.144572</v>
      </c>
      <c r="W70">
        <v>42.887649000000003</v>
      </c>
      <c r="X70">
        <v>142.53382500000001</v>
      </c>
      <c r="Y70">
        <v>0</v>
      </c>
      <c r="Z70">
        <v>6.3114819999999998</v>
      </c>
      <c r="AA70">
        <v>0</v>
      </c>
      <c r="AB70">
        <v>9.0314750000000004</v>
      </c>
      <c r="AC70">
        <v>0</v>
      </c>
      <c r="AD70">
        <v>8.8223120000000002</v>
      </c>
      <c r="AE70">
        <v>31.899761999999999</v>
      </c>
      <c r="AF70">
        <v>8.5891450000000003</v>
      </c>
      <c r="AG70">
        <v>38.350907999999997</v>
      </c>
      <c r="AH70">
        <v>38.497255000000003</v>
      </c>
      <c r="AI70">
        <v>0</v>
      </c>
      <c r="AJ70">
        <v>0</v>
      </c>
      <c r="AK70">
        <v>25.056608000000001</v>
      </c>
      <c r="AL70">
        <v>24.743396000000001</v>
      </c>
      <c r="AM70">
        <v>0</v>
      </c>
      <c r="AN70">
        <v>0.55547800000000003</v>
      </c>
      <c r="AO70">
        <v>15.650943</v>
      </c>
      <c r="AP70">
        <v>10.538978999999999</v>
      </c>
      <c r="AQ70">
        <v>0</v>
      </c>
      <c r="AR70">
        <v>11.754178</v>
      </c>
      <c r="AS70">
        <v>9.114134</v>
      </c>
      <c r="AT70">
        <v>14.519807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136.11000000000001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2696.6368380000004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661.20787800000005</v>
      </c>
      <c r="L71">
        <v>632.18398200000001</v>
      </c>
      <c r="M71">
        <v>89.046800000000005</v>
      </c>
      <c r="N71">
        <v>56.709260999999998</v>
      </c>
      <c r="O71">
        <v>119.695958</v>
      </c>
      <c r="P71">
        <v>94.370249999999999</v>
      </c>
      <c r="Q71">
        <v>19.343482000000002</v>
      </c>
      <c r="R71">
        <v>24.369302000000001</v>
      </c>
      <c r="S71">
        <v>25.542978000000002</v>
      </c>
      <c r="T71">
        <v>0</v>
      </c>
      <c r="U71">
        <v>337.77290199999999</v>
      </c>
      <c r="V71">
        <v>16.144572</v>
      </c>
      <c r="W71">
        <v>41.419829</v>
      </c>
      <c r="X71">
        <v>142.53382500000001</v>
      </c>
      <c r="Y71">
        <v>0</v>
      </c>
      <c r="Z71">
        <v>0</v>
      </c>
      <c r="AA71">
        <v>6.1171280000000001</v>
      </c>
      <c r="AB71">
        <v>9.0314750000000004</v>
      </c>
      <c r="AC71">
        <v>0</v>
      </c>
      <c r="AD71">
        <v>8.8223120000000002</v>
      </c>
      <c r="AE71">
        <v>31.899761999999999</v>
      </c>
      <c r="AF71">
        <v>8.5891450000000003</v>
      </c>
      <c r="AG71">
        <v>38.350907999999997</v>
      </c>
      <c r="AH71">
        <v>38.497255000000003</v>
      </c>
      <c r="AI71">
        <v>0</v>
      </c>
      <c r="AJ71">
        <v>0</v>
      </c>
      <c r="AK71">
        <v>25.056608000000001</v>
      </c>
      <c r="AL71">
        <v>24.743396000000001</v>
      </c>
      <c r="AM71">
        <v>0</v>
      </c>
      <c r="AN71">
        <v>0.55547800000000003</v>
      </c>
      <c r="AO71">
        <v>15.650943</v>
      </c>
      <c r="AP71">
        <v>11.406895</v>
      </c>
      <c r="AQ71">
        <v>0</v>
      </c>
      <c r="AR71">
        <v>11.754178</v>
      </c>
      <c r="AS71">
        <v>9.114134</v>
      </c>
      <c r="AT71">
        <v>14.519807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136.11000000000001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2650.5604430000003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661.20787800000005</v>
      </c>
      <c r="L72">
        <v>632.18398200000001</v>
      </c>
      <c r="M72">
        <v>89.046800000000005</v>
      </c>
      <c r="N72">
        <v>56.709260999999998</v>
      </c>
      <c r="O72">
        <v>119.695958</v>
      </c>
      <c r="P72">
        <v>94.370249999999999</v>
      </c>
      <c r="Q72">
        <v>19.343482000000002</v>
      </c>
      <c r="R72">
        <v>24.369302000000001</v>
      </c>
      <c r="S72">
        <v>25.542978000000002</v>
      </c>
      <c r="T72">
        <v>0</v>
      </c>
      <c r="U72">
        <v>337.77290199999999</v>
      </c>
      <c r="V72">
        <v>16.144572</v>
      </c>
      <c r="W72">
        <v>41.419829</v>
      </c>
      <c r="X72">
        <v>142.53382500000001</v>
      </c>
      <c r="Y72">
        <v>0</v>
      </c>
      <c r="Z72">
        <v>0</v>
      </c>
      <c r="AA72">
        <v>9.1756919999999997</v>
      </c>
      <c r="AB72">
        <v>9.0314750000000004</v>
      </c>
      <c r="AC72">
        <v>0</v>
      </c>
      <c r="AD72">
        <v>8.8223120000000002</v>
      </c>
      <c r="AE72">
        <v>31.899761999999999</v>
      </c>
      <c r="AF72">
        <v>8.5891450000000003</v>
      </c>
      <c r="AG72">
        <v>38.350907999999997</v>
      </c>
      <c r="AH72">
        <v>59.579084000000002</v>
      </c>
      <c r="AI72">
        <v>0</v>
      </c>
      <c r="AJ72">
        <v>0</v>
      </c>
      <c r="AK72">
        <v>25.056608000000001</v>
      </c>
      <c r="AL72">
        <v>24.743396000000001</v>
      </c>
      <c r="AM72">
        <v>0</v>
      </c>
      <c r="AN72">
        <v>0.55547800000000003</v>
      </c>
      <c r="AO72">
        <v>15.650943</v>
      </c>
      <c r="AP72">
        <v>11.406895</v>
      </c>
      <c r="AQ72">
        <v>0</v>
      </c>
      <c r="AR72">
        <v>11.754178</v>
      </c>
      <c r="AS72">
        <v>9.114134</v>
      </c>
      <c r="AT72">
        <v>14.519807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136.11000000000001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2674.700836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661.20787800000005</v>
      </c>
      <c r="L73">
        <v>632.18398200000001</v>
      </c>
      <c r="M73">
        <v>89.046800000000005</v>
      </c>
      <c r="N73">
        <v>56.709260999999998</v>
      </c>
      <c r="O73">
        <v>119.695958</v>
      </c>
      <c r="P73">
        <v>94.370249999999999</v>
      </c>
      <c r="Q73">
        <v>19.343482000000002</v>
      </c>
      <c r="R73">
        <v>24.369302000000001</v>
      </c>
      <c r="S73">
        <v>25.542978000000002</v>
      </c>
      <c r="T73">
        <v>0</v>
      </c>
      <c r="U73">
        <v>337.77290199999999</v>
      </c>
      <c r="V73">
        <v>16.144572</v>
      </c>
      <c r="W73">
        <v>41.419829</v>
      </c>
      <c r="X73">
        <v>142.53382500000001</v>
      </c>
      <c r="Y73">
        <v>0</v>
      </c>
      <c r="Z73">
        <v>0</v>
      </c>
      <c r="AA73">
        <v>27.196750999999999</v>
      </c>
      <c r="AB73">
        <v>9.0314750000000004</v>
      </c>
      <c r="AC73">
        <v>0</v>
      </c>
      <c r="AD73">
        <v>17.644622999999999</v>
      </c>
      <c r="AE73">
        <v>31.899761999999999</v>
      </c>
      <c r="AF73">
        <v>8.5891450000000003</v>
      </c>
      <c r="AG73">
        <v>38.350907999999997</v>
      </c>
      <c r="AH73">
        <v>77.911109999999994</v>
      </c>
      <c r="AI73">
        <v>0</v>
      </c>
      <c r="AJ73">
        <v>0</v>
      </c>
      <c r="AK73">
        <v>25.056608000000001</v>
      </c>
      <c r="AL73">
        <v>24.743396000000001</v>
      </c>
      <c r="AM73">
        <v>0</v>
      </c>
      <c r="AN73">
        <v>0.55547800000000003</v>
      </c>
      <c r="AO73">
        <v>15.650943</v>
      </c>
      <c r="AP73">
        <v>11.406895</v>
      </c>
      <c r="AQ73">
        <v>14.939536</v>
      </c>
      <c r="AR73">
        <v>11.754178</v>
      </c>
      <c r="AS73">
        <v>9.114134</v>
      </c>
      <c r="AT73">
        <v>14.519807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136.11000000000001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2734.8157680000008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661.20787800000005</v>
      </c>
      <c r="L74">
        <v>632.18398200000001</v>
      </c>
      <c r="M74">
        <v>89.046800000000005</v>
      </c>
      <c r="N74">
        <v>56.709260999999998</v>
      </c>
      <c r="O74">
        <v>119.695958</v>
      </c>
      <c r="P74">
        <v>94.370249999999999</v>
      </c>
      <c r="Q74">
        <v>19.343482000000002</v>
      </c>
      <c r="R74">
        <v>24.369302000000001</v>
      </c>
      <c r="S74">
        <v>25.542978000000002</v>
      </c>
      <c r="T74">
        <v>0</v>
      </c>
      <c r="U74">
        <v>337.77290199999999</v>
      </c>
      <c r="V74">
        <v>16.144572</v>
      </c>
      <c r="W74">
        <v>41.419829</v>
      </c>
      <c r="X74">
        <v>142.53382500000001</v>
      </c>
      <c r="Y74">
        <v>0</v>
      </c>
      <c r="Z74">
        <v>0</v>
      </c>
      <c r="AA74">
        <v>27.196750999999999</v>
      </c>
      <c r="AB74">
        <v>9.0314750000000004</v>
      </c>
      <c r="AC74">
        <v>0</v>
      </c>
      <c r="AD74">
        <v>26.466934999999999</v>
      </c>
      <c r="AE74">
        <v>31.899761999999999</v>
      </c>
      <c r="AF74">
        <v>8.5891450000000003</v>
      </c>
      <c r="AG74">
        <v>38.350907999999997</v>
      </c>
      <c r="AH74">
        <v>105.40915</v>
      </c>
      <c r="AI74">
        <v>0</v>
      </c>
      <c r="AJ74">
        <v>0</v>
      </c>
      <c r="AK74">
        <v>25.056608000000001</v>
      </c>
      <c r="AL74">
        <v>24.743396000000001</v>
      </c>
      <c r="AM74">
        <v>0</v>
      </c>
      <c r="AN74">
        <v>0.55547800000000003</v>
      </c>
      <c r="AO74">
        <v>15.650943</v>
      </c>
      <c r="AP74">
        <v>11.406895</v>
      </c>
      <c r="AQ74">
        <v>30.122983999999999</v>
      </c>
      <c r="AR74">
        <v>11.754178</v>
      </c>
      <c r="AS74">
        <v>9.114134</v>
      </c>
      <c r="AT74">
        <v>14.519807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127.76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2777.9695680000009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661.20787800000005</v>
      </c>
      <c r="L75">
        <v>632.18398200000001</v>
      </c>
      <c r="M75">
        <v>89.046800000000005</v>
      </c>
      <c r="N75">
        <v>56.709260999999998</v>
      </c>
      <c r="O75">
        <v>119.695958</v>
      </c>
      <c r="P75">
        <v>94.370249999999999</v>
      </c>
      <c r="Q75">
        <v>19.343482000000002</v>
      </c>
      <c r="R75">
        <v>24.369302000000001</v>
      </c>
      <c r="S75">
        <v>25.542978000000002</v>
      </c>
      <c r="T75">
        <v>0</v>
      </c>
      <c r="U75">
        <v>337.77290199999999</v>
      </c>
      <c r="V75">
        <v>16.144572</v>
      </c>
      <c r="W75">
        <v>41.419829</v>
      </c>
      <c r="X75">
        <v>142.53382500000001</v>
      </c>
      <c r="Y75">
        <v>0</v>
      </c>
      <c r="Z75">
        <v>0</v>
      </c>
      <c r="AA75">
        <v>27.196750999999999</v>
      </c>
      <c r="AB75">
        <v>9.0314750000000004</v>
      </c>
      <c r="AC75">
        <v>0</v>
      </c>
      <c r="AD75">
        <v>35.371077</v>
      </c>
      <c r="AE75">
        <v>47.849643</v>
      </c>
      <c r="AF75">
        <v>8.5891450000000003</v>
      </c>
      <c r="AG75">
        <v>38.350907999999997</v>
      </c>
      <c r="AH75">
        <v>105.40915</v>
      </c>
      <c r="AI75">
        <v>0</v>
      </c>
      <c r="AJ75">
        <v>0</v>
      </c>
      <c r="AK75">
        <v>25.056608000000001</v>
      </c>
      <c r="AL75">
        <v>12.934048000000001</v>
      </c>
      <c r="AM75">
        <v>0</v>
      </c>
      <c r="AN75">
        <v>0.55547800000000003</v>
      </c>
      <c r="AO75">
        <v>15.650943</v>
      </c>
      <c r="AP75">
        <v>11.406895</v>
      </c>
      <c r="AQ75">
        <v>45.184475999999997</v>
      </c>
      <c r="AR75">
        <v>9.6170539999999995</v>
      </c>
      <c r="AS75">
        <v>9.114134</v>
      </c>
      <c r="AT75">
        <v>14.519807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125.83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2802.0086110000002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661.20787800000005</v>
      </c>
      <c r="L76">
        <v>632.18398200000001</v>
      </c>
      <c r="M76">
        <v>89.046800000000005</v>
      </c>
      <c r="N76">
        <v>56.709260999999998</v>
      </c>
      <c r="O76">
        <v>119.695958</v>
      </c>
      <c r="P76">
        <v>94.370249999999999</v>
      </c>
      <c r="Q76">
        <v>19.343482000000002</v>
      </c>
      <c r="R76">
        <v>24.369302000000001</v>
      </c>
      <c r="S76">
        <v>25.542978000000002</v>
      </c>
      <c r="T76">
        <v>0</v>
      </c>
      <c r="U76">
        <v>337.77290199999999</v>
      </c>
      <c r="V76">
        <v>16.144572</v>
      </c>
      <c r="W76">
        <v>41.419829</v>
      </c>
      <c r="X76">
        <v>142.53382500000001</v>
      </c>
      <c r="Y76">
        <v>0</v>
      </c>
      <c r="Z76">
        <v>0</v>
      </c>
      <c r="AA76">
        <v>27.196750999999999</v>
      </c>
      <c r="AB76">
        <v>9.0314750000000004</v>
      </c>
      <c r="AC76">
        <v>0</v>
      </c>
      <c r="AD76">
        <v>35.371077</v>
      </c>
      <c r="AE76">
        <v>47.849643</v>
      </c>
      <c r="AF76">
        <v>8.5891450000000003</v>
      </c>
      <c r="AG76">
        <v>38.350907999999997</v>
      </c>
      <c r="AH76">
        <v>105.40915</v>
      </c>
      <c r="AI76">
        <v>0</v>
      </c>
      <c r="AJ76">
        <v>0</v>
      </c>
      <c r="AK76">
        <v>25.056608000000001</v>
      </c>
      <c r="AL76">
        <v>12.934048000000001</v>
      </c>
      <c r="AM76">
        <v>0</v>
      </c>
      <c r="AN76">
        <v>0.55547800000000003</v>
      </c>
      <c r="AO76">
        <v>15.650943</v>
      </c>
      <c r="AP76">
        <v>11.406895</v>
      </c>
      <c r="AQ76">
        <v>60.245967999999998</v>
      </c>
      <c r="AR76">
        <v>9.6170539999999995</v>
      </c>
      <c r="AS76">
        <v>9.114134</v>
      </c>
      <c r="AT76">
        <v>14.519807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123.89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2815.1301030000004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661.20787800000005</v>
      </c>
      <c r="L77">
        <v>632.18398200000001</v>
      </c>
      <c r="M77">
        <v>89.046800000000005</v>
      </c>
      <c r="N77">
        <v>56.709260999999998</v>
      </c>
      <c r="O77">
        <v>119.695958</v>
      </c>
      <c r="P77">
        <v>94.370249999999999</v>
      </c>
      <c r="Q77">
        <v>19.343482000000002</v>
      </c>
      <c r="R77">
        <v>24.369302000000001</v>
      </c>
      <c r="S77">
        <v>25.542978000000002</v>
      </c>
      <c r="T77">
        <v>0</v>
      </c>
      <c r="U77">
        <v>337.77290199999999</v>
      </c>
      <c r="V77">
        <v>16.144572</v>
      </c>
      <c r="W77">
        <v>41.416538000000003</v>
      </c>
      <c r="X77">
        <v>142.53382500000001</v>
      </c>
      <c r="Y77">
        <v>0</v>
      </c>
      <c r="Z77">
        <v>0</v>
      </c>
      <c r="AA77">
        <v>27.196750999999999</v>
      </c>
      <c r="AB77">
        <v>12.747282</v>
      </c>
      <c r="AC77">
        <v>9.3671810000000004</v>
      </c>
      <c r="AD77">
        <v>35.371077</v>
      </c>
      <c r="AE77">
        <v>47.849643</v>
      </c>
      <c r="AF77">
        <v>8.5891450000000003</v>
      </c>
      <c r="AG77">
        <v>38.350907999999997</v>
      </c>
      <c r="AH77">
        <v>105.40915</v>
      </c>
      <c r="AI77">
        <v>3.0803419999999999</v>
      </c>
      <c r="AJ77">
        <v>0</v>
      </c>
      <c r="AK77">
        <v>25.056608000000001</v>
      </c>
      <c r="AL77">
        <v>12.934048000000001</v>
      </c>
      <c r="AM77">
        <v>4.3867159999999998</v>
      </c>
      <c r="AN77">
        <v>0.55547800000000003</v>
      </c>
      <c r="AO77">
        <v>15.650943</v>
      </c>
      <c r="AP77">
        <v>11.406895</v>
      </c>
      <c r="AQ77">
        <v>60.245967999999998</v>
      </c>
      <c r="AR77">
        <v>12.822739</v>
      </c>
      <c r="AS77">
        <v>9.114134</v>
      </c>
      <c r="AT77">
        <v>14.519807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121.96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2836.9525430000008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661.20787800000005</v>
      </c>
      <c r="L78">
        <v>632.18398200000001</v>
      </c>
      <c r="M78">
        <v>89.046800000000005</v>
      </c>
      <c r="N78">
        <v>56.709260999999998</v>
      </c>
      <c r="O78">
        <v>119.695958</v>
      </c>
      <c r="P78">
        <v>94.370249999999999</v>
      </c>
      <c r="Q78">
        <v>19.343482000000002</v>
      </c>
      <c r="R78">
        <v>24.369302000000001</v>
      </c>
      <c r="S78">
        <v>25.542978000000002</v>
      </c>
      <c r="T78">
        <v>0</v>
      </c>
      <c r="U78">
        <v>337.77290199999999</v>
      </c>
      <c r="V78">
        <v>16.144572</v>
      </c>
      <c r="W78">
        <v>41.416538000000003</v>
      </c>
      <c r="X78">
        <v>142.53382500000001</v>
      </c>
      <c r="Y78">
        <v>0</v>
      </c>
      <c r="Z78">
        <v>18.934446999999999</v>
      </c>
      <c r="AA78">
        <v>40.795127000000001</v>
      </c>
      <c r="AB78">
        <v>38.241844999999998</v>
      </c>
      <c r="AC78">
        <v>18.734362999999998</v>
      </c>
      <c r="AD78">
        <v>35.371077</v>
      </c>
      <c r="AE78">
        <v>47.849643</v>
      </c>
      <c r="AF78">
        <v>19.086988000000002</v>
      </c>
      <c r="AG78">
        <v>38.350907999999997</v>
      </c>
      <c r="AH78">
        <v>135.84031300000001</v>
      </c>
      <c r="AI78">
        <v>6.1606839999999998</v>
      </c>
      <c r="AJ78">
        <v>0</v>
      </c>
      <c r="AK78">
        <v>25.056608000000001</v>
      </c>
      <c r="AL78">
        <v>12.934048000000001</v>
      </c>
      <c r="AM78">
        <v>15.296738</v>
      </c>
      <c r="AN78">
        <v>0.55547800000000003</v>
      </c>
      <c r="AO78">
        <v>15.650943</v>
      </c>
      <c r="AP78">
        <v>11.406895</v>
      </c>
      <c r="AQ78">
        <v>60.245967999999998</v>
      </c>
      <c r="AR78">
        <v>12.822739</v>
      </c>
      <c r="AS78">
        <v>9.114134</v>
      </c>
      <c r="AT78">
        <v>14.519807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120.02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2957.326481000001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661.20787800000005</v>
      </c>
      <c r="L79">
        <v>632.18398200000001</v>
      </c>
      <c r="M79">
        <v>89.046800000000005</v>
      </c>
      <c r="N79">
        <v>56.709260999999998</v>
      </c>
      <c r="O79">
        <v>119.695958</v>
      </c>
      <c r="P79">
        <v>94.370249999999999</v>
      </c>
      <c r="Q79">
        <v>19.343482000000002</v>
      </c>
      <c r="R79">
        <v>24.369302000000001</v>
      </c>
      <c r="S79">
        <v>25.542978000000002</v>
      </c>
      <c r="T79">
        <v>0</v>
      </c>
      <c r="U79">
        <v>337.77290199999999</v>
      </c>
      <c r="V79">
        <v>16.144572</v>
      </c>
      <c r="W79">
        <v>41.416538000000003</v>
      </c>
      <c r="X79">
        <v>142.53382500000001</v>
      </c>
      <c r="Y79">
        <v>0</v>
      </c>
      <c r="Z79">
        <v>18.934446999999999</v>
      </c>
      <c r="AA79">
        <v>40.795127000000001</v>
      </c>
      <c r="AB79">
        <v>38.241844999999998</v>
      </c>
      <c r="AC79">
        <v>18.734362999999998</v>
      </c>
      <c r="AD79">
        <v>35.371077</v>
      </c>
      <c r="AE79">
        <v>47.849643</v>
      </c>
      <c r="AF79">
        <v>19.086988000000002</v>
      </c>
      <c r="AG79">
        <v>38.350907999999997</v>
      </c>
      <c r="AH79">
        <v>135.84031300000001</v>
      </c>
      <c r="AI79">
        <v>31.651128</v>
      </c>
      <c r="AJ79">
        <v>0</v>
      </c>
      <c r="AK79">
        <v>25.056608000000001</v>
      </c>
      <c r="AL79">
        <v>12.934048000000001</v>
      </c>
      <c r="AM79">
        <v>15.296738</v>
      </c>
      <c r="AN79">
        <v>0.55547800000000003</v>
      </c>
      <c r="AO79">
        <v>15.650943</v>
      </c>
      <c r="AP79">
        <v>10.538978999999999</v>
      </c>
      <c r="AQ79">
        <v>60.245967999999998</v>
      </c>
      <c r="AR79">
        <v>12.822739</v>
      </c>
      <c r="AS79">
        <v>9.114134</v>
      </c>
      <c r="AT79">
        <v>14.519807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114.21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2976.1390090000009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661.20787800000005</v>
      </c>
      <c r="L80">
        <v>632.18398200000001</v>
      </c>
      <c r="M80">
        <v>89.046800000000005</v>
      </c>
      <c r="N80">
        <v>56.709260999999998</v>
      </c>
      <c r="O80">
        <v>119.695958</v>
      </c>
      <c r="P80">
        <v>94.370249999999999</v>
      </c>
      <c r="Q80">
        <v>19.343482000000002</v>
      </c>
      <c r="R80">
        <v>24.369302000000001</v>
      </c>
      <c r="S80">
        <v>25.542978000000002</v>
      </c>
      <c r="T80">
        <v>0</v>
      </c>
      <c r="U80">
        <v>337.77290199999999</v>
      </c>
      <c r="V80">
        <v>16.144572</v>
      </c>
      <c r="W80">
        <v>41.416538000000003</v>
      </c>
      <c r="X80">
        <v>142.53382500000001</v>
      </c>
      <c r="Y80">
        <v>0</v>
      </c>
      <c r="Z80">
        <v>18.934446999999999</v>
      </c>
      <c r="AA80">
        <v>40.795127000000001</v>
      </c>
      <c r="AB80">
        <v>38.241844999999998</v>
      </c>
      <c r="AC80">
        <v>18.734362999999998</v>
      </c>
      <c r="AD80">
        <v>35.371077</v>
      </c>
      <c r="AE80">
        <v>47.849643</v>
      </c>
      <c r="AF80">
        <v>19.086988000000002</v>
      </c>
      <c r="AG80">
        <v>38.350907999999997</v>
      </c>
      <c r="AH80">
        <v>135.84031300000001</v>
      </c>
      <c r="AI80">
        <v>31.651128</v>
      </c>
      <c r="AJ80">
        <v>0</v>
      </c>
      <c r="AK80">
        <v>25.056608000000001</v>
      </c>
      <c r="AL80">
        <v>12.934048000000001</v>
      </c>
      <c r="AM80">
        <v>15.296738</v>
      </c>
      <c r="AN80">
        <v>0.55547800000000003</v>
      </c>
      <c r="AO80">
        <v>15.650943</v>
      </c>
      <c r="AP80">
        <v>10.538978999999999</v>
      </c>
      <c r="AQ80">
        <v>60.245967999999998</v>
      </c>
      <c r="AR80">
        <v>12.822739</v>
      </c>
      <c r="AS80">
        <v>9.114134</v>
      </c>
      <c r="AT80">
        <v>14.519807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110.34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2972.269009000001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661.20787800000005</v>
      </c>
      <c r="L81">
        <v>632.18398200000001</v>
      </c>
      <c r="M81">
        <v>89.046800000000005</v>
      </c>
      <c r="N81">
        <v>56.709260999999998</v>
      </c>
      <c r="O81">
        <v>119.695958</v>
      </c>
      <c r="P81">
        <v>94.370249999999999</v>
      </c>
      <c r="Q81">
        <v>19.343482000000002</v>
      </c>
      <c r="R81">
        <v>24.369302000000001</v>
      </c>
      <c r="S81">
        <v>25.542978000000002</v>
      </c>
      <c r="T81">
        <v>0</v>
      </c>
      <c r="U81">
        <v>337.77290199999999</v>
      </c>
      <c r="V81">
        <v>16.144572</v>
      </c>
      <c r="W81">
        <v>41.416538000000003</v>
      </c>
      <c r="X81">
        <v>142.53382500000001</v>
      </c>
      <c r="Y81">
        <v>0</v>
      </c>
      <c r="Z81">
        <v>18.934446999999999</v>
      </c>
      <c r="AA81">
        <v>40.795127000000001</v>
      </c>
      <c r="AB81">
        <v>38.241844999999998</v>
      </c>
      <c r="AC81">
        <v>18.734362999999998</v>
      </c>
      <c r="AD81">
        <v>35.371077</v>
      </c>
      <c r="AE81">
        <v>31.899761999999999</v>
      </c>
      <c r="AF81">
        <v>19.086988000000002</v>
      </c>
      <c r="AG81">
        <v>38.350907999999997</v>
      </c>
      <c r="AH81">
        <v>135.84031300000001</v>
      </c>
      <c r="AI81">
        <v>31.651128</v>
      </c>
      <c r="AJ81">
        <v>0</v>
      </c>
      <c r="AK81">
        <v>25.056608000000001</v>
      </c>
      <c r="AL81">
        <v>34.865693999999998</v>
      </c>
      <c r="AM81">
        <v>15.296738</v>
      </c>
      <c r="AN81">
        <v>0.55547800000000003</v>
      </c>
      <c r="AO81">
        <v>15.650943</v>
      </c>
      <c r="AP81">
        <v>10.538978999999999</v>
      </c>
      <c r="AQ81">
        <v>60.245967999999998</v>
      </c>
      <c r="AR81">
        <v>12.822739</v>
      </c>
      <c r="AS81">
        <v>9.114134</v>
      </c>
      <c r="AT81">
        <v>14.519807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105.5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2973.4107740000009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661.20787800000005</v>
      </c>
      <c r="L82">
        <v>632.18398200000001</v>
      </c>
      <c r="M82">
        <v>89.046800000000005</v>
      </c>
      <c r="N82">
        <v>56.709260999999998</v>
      </c>
      <c r="O82">
        <v>119.695958</v>
      </c>
      <c r="P82">
        <v>94.370249999999999</v>
      </c>
      <c r="Q82">
        <v>19.343482000000002</v>
      </c>
      <c r="R82">
        <v>24.369302000000001</v>
      </c>
      <c r="S82">
        <v>25.542978000000002</v>
      </c>
      <c r="T82">
        <v>0</v>
      </c>
      <c r="U82">
        <v>337.77290199999999</v>
      </c>
      <c r="V82">
        <v>16.144572</v>
      </c>
      <c r="W82">
        <v>41.416538000000003</v>
      </c>
      <c r="X82">
        <v>142.53382500000001</v>
      </c>
      <c r="Y82">
        <v>0</v>
      </c>
      <c r="Z82">
        <v>18.934446999999999</v>
      </c>
      <c r="AA82">
        <v>40.795127000000001</v>
      </c>
      <c r="AB82">
        <v>38.241844999999998</v>
      </c>
      <c r="AC82">
        <v>18.734362999999998</v>
      </c>
      <c r="AD82">
        <v>35.371077</v>
      </c>
      <c r="AE82">
        <v>31.899761999999999</v>
      </c>
      <c r="AF82">
        <v>19.086988000000002</v>
      </c>
      <c r="AG82">
        <v>38.350907999999997</v>
      </c>
      <c r="AH82">
        <v>135.84031300000001</v>
      </c>
      <c r="AI82">
        <v>31.651128</v>
      </c>
      <c r="AJ82">
        <v>0</v>
      </c>
      <c r="AK82">
        <v>25.056608000000001</v>
      </c>
      <c r="AL82">
        <v>76.828243000000001</v>
      </c>
      <c r="AM82">
        <v>15.296738</v>
      </c>
      <c r="AN82">
        <v>0.55547800000000003</v>
      </c>
      <c r="AO82">
        <v>15.650943</v>
      </c>
      <c r="AP82">
        <v>10.538978999999999</v>
      </c>
      <c r="AQ82">
        <v>60.245967999999998</v>
      </c>
      <c r="AR82">
        <v>12.822739</v>
      </c>
      <c r="AS82">
        <v>9.114134</v>
      </c>
      <c r="AT82">
        <v>14.519807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102.6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3012.4733230000006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661.20787800000005</v>
      </c>
      <c r="L83">
        <v>632.18398200000001</v>
      </c>
      <c r="M83">
        <v>89.046800000000005</v>
      </c>
      <c r="N83">
        <v>56.709260999999998</v>
      </c>
      <c r="O83">
        <v>119.695958</v>
      </c>
      <c r="P83">
        <v>94.370249999999999</v>
      </c>
      <c r="Q83">
        <v>19.343482000000002</v>
      </c>
      <c r="R83">
        <v>24.369302000000001</v>
      </c>
      <c r="S83">
        <v>25.542978000000002</v>
      </c>
      <c r="T83">
        <v>0</v>
      </c>
      <c r="U83">
        <v>337.77290199999999</v>
      </c>
      <c r="V83">
        <v>16.144572</v>
      </c>
      <c r="W83">
        <v>41.416538000000003</v>
      </c>
      <c r="X83">
        <v>142.53382500000001</v>
      </c>
      <c r="Y83">
        <v>0</v>
      </c>
      <c r="Z83">
        <v>18.934446999999999</v>
      </c>
      <c r="AA83">
        <v>40.795127000000001</v>
      </c>
      <c r="AB83">
        <v>38.241844999999998</v>
      </c>
      <c r="AC83">
        <v>18.734362999999998</v>
      </c>
      <c r="AD83">
        <v>35.371077</v>
      </c>
      <c r="AE83">
        <v>47.849643</v>
      </c>
      <c r="AF83">
        <v>19.086988000000002</v>
      </c>
      <c r="AG83">
        <v>38.350907999999997</v>
      </c>
      <c r="AH83">
        <v>135.84031300000001</v>
      </c>
      <c r="AI83">
        <v>31.651128</v>
      </c>
      <c r="AJ83">
        <v>0</v>
      </c>
      <c r="AK83">
        <v>25.056608000000001</v>
      </c>
      <c r="AL83">
        <v>76.828243000000001</v>
      </c>
      <c r="AM83">
        <v>15.296738</v>
      </c>
      <c r="AN83">
        <v>0.75915299999999997</v>
      </c>
      <c r="AO83">
        <v>15.650943</v>
      </c>
      <c r="AP83">
        <v>9.9190389999999997</v>
      </c>
      <c r="AQ83">
        <v>60.245967999999998</v>
      </c>
      <c r="AR83">
        <v>17.096986000000001</v>
      </c>
      <c r="AS83">
        <v>9.114134</v>
      </c>
      <c r="AT83">
        <v>14.519807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97.76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3027.4411860000005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661.20787800000005</v>
      </c>
      <c r="L84">
        <v>632.18398200000001</v>
      </c>
      <c r="M84">
        <v>89.046800000000005</v>
      </c>
      <c r="N84">
        <v>56.709260999999998</v>
      </c>
      <c r="O84">
        <v>119.695958</v>
      </c>
      <c r="P84">
        <v>94.370249999999999</v>
      </c>
      <c r="Q84">
        <v>19.343482000000002</v>
      </c>
      <c r="R84">
        <v>24.369302000000001</v>
      </c>
      <c r="S84">
        <v>25.542978000000002</v>
      </c>
      <c r="T84">
        <v>0</v>
      </c>
      <c r="U84">
        <v>337.77290199999999</v>
      </c>
      <c r="V84">
        <v>16.144572</v>
      </c>
      <c r="W84">
        <v>41.416538000000003</v>
      </c>
      <c r="X84">
        <v>142.53382500000001</v>
      </c>
      <c r="Y84">
        <v>0</v>
      </c>
      <c r="Z84">
        <v>6.3114819999999998</v>
      </c>
      <c r="AA84">
        <v>40.795127000000001</v>
      </c>
      <c r="AB84">
        <v>38.241844999999998</v>
      </c>
      <c r="AC84">
        <v>18.734362999999998</v>
      </c>
      <c r="AD84">
        <v>35.371077</v>
      </c>
      <c r="AE84">
        <v>47.849643</v>
      </c>
      <c r="AF84">
        <v>19.086988000000002</v>
      </c>
      <c r="AG84">
        <v>38.350907999999997</v>
      </c>
      <c r="AH84">
        <v>135.84031300000001</v>
      </c>
      <c r="AI84">
        <v>15.825564</v>
      </c>
      <c r="AJ84">
        <v>0</v>
      </c>
      <c r="AK84">
        <v>25.056608000000001</v>
      </c>
      <c r="AL84">
        <v>76.828243000000001</v>
      </c>
      <c r="AM84">
        <v>15.296738</v>
      </c>
      <c r="AN84">
        <v>0.75915299999999997</v>
      </c>
      <c r="AO84">
        <v>15.650943</v>
      </c>
      <c r="AP84">
        <v>9.9190389999999997</v>
      </c>
      <c r="AQ84">
        <v>60.245967999999998</v>
      </c>
      <c r="AR84">
        <v>17.096986000000001</v>
      </c>
      <c r="AS84">
        <v>9.114134</v>
      </c>
      <c r="AT84">
        <v>14.519807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93.89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2995.1226570000003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661.20787800000005</v>
      </c>
      <c r="L85">
        <v>632.18398200000001</v>
      </c>
      <c r="M85">
        <v>89.046800000000005</v>
      </c>
      <c r="N85">
        <v>56.709260999999998</v>
      </c>
      <c r="O85">
        <v>119.695958</v>
      </c>
      <c r="P85">
        <v>94.370249999999999</v>
      </c>
      <c r="Q85">
        <v>19.343482000000002</v>
      </c>
      <c r="R85">
        <v>24.369302000000001</v>
      </c>
      <c r="S85">
        <v>25.542978000000002</v>
      </c>
      <c r="T85">
        <v>0</v>
      </c>
      <c r="U85">
        <v>337.77290199999999</v>
      </c>
      <c r="V85">
        <v>16.144572</v>
      </c>
      <c r="W85">
        <v>41.416538000000003</v>
      </c>
      <c r="X85">
        <v>142.53382500000001</v>
      </c>
      <c r="Y85">
        <v>0</v>
      </c>
      <c r="Z85">
        <v>6.3114819999999998</v>
      </c>
      <c r="AA85">
        <v>40.795127000000001</v>
      </c>
      <c r="AB85">
        <v>38.241844999999998</v>
      </c>
      <c r="AC85">
        <v>18.734362999999998</v>
      </c>
      <c r="AD85">
        <v>35.371077</v>
      </c>
      <c r="AE85">
        <v>47.849643</v>
      </c>
      <c r="AF85">
        <v>19.086988000000002</v>
      </c>
      <c r="AG85">
        <v>38.350907999999997</v>
      </c>
      <c r="AH85">
        <v>135.84031300000001</v>
      </c>
      <c r="AI85">
        <v>0</v>
      </c>
      <c r="AJ85">
        <v>0</v>
      </c>
      <c r="AK85">
        <v>25.056608000000001</v>
      </c>
      <c r="AL85">
        <v>76.828243000000001</v>
      </c>
      <c r="AM85">
        <v>15.296738</v>
      </c>
      <c r="AN85">
        <v>0.75915299999999997</v>
      </c>
      <c r="AO85">
        <v>15.650943</v>
      </c>
      <c r="AP85">
        <v>9.9190389999999997</v>
      </c>
      <c r="AQ85">
        <v>60.245967999999998</v>
      </c>
      <c r="AR85">
        <v>23.508355000000002</v>
      </c>
      <c r="AS85">
        <v>9.114134</v>
      </c>
      <c r="AT85">
        <v>14.519807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89.05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2980.8684620000004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661.20787800000005</v>
      </c>
      <c r="L86">
        <v>632.18398200000001</v>
      </c>
      <c r="M86">
        <v>89.046800000000005</v>
      </c>
      <c r="N86">
        <v>56.709260999999998</v>
      </c>
      <c r="O86">
        <v>119.695958</v>
      </c>
      <c r="P86">
        <v>94.370249999999999</v>
      </c>
      <c r="Q86">
        <v>19.343482000000002</v>
      </c>
      <c r="R86">
        <v>24.369302000000001</v>
      </c>
      <c r="S86">
        <v>25.542978000000002</v>
      </c>
      <c r="T86">
        <v>0</v>
      </c>
      <c r="U86">
        <v>337.77290199999999</v>
      </c>
      <c r="V86">
        <v>16.144572</v>
      </c>
      <c r="W86">
        <v>41.416538000000003</v>
      </c>
      <c r="X86">
        <v>142.53382500000001</v>
      </c>
      <c r="Y86">
        <v>0</v>
      </c>
      <c r="Z86">
        <v>0</v>
      </c>
      <c r="AA86">
        <v>27.196750999999999</v>
      </c>
      <c r="AB86">
        <v>12.747282</v>
      </c>
      <c r="AC86">
        <v>9.3671810000000004</v>
      </c>
      <c r="AD86">
        <v>26.466934999999999</v>
      </c>
      <c r="AE86">
        <v>47.849643</v>
      </c>
      <c r="AF86">
        <v>9.3526240000000005</v>
      </c>
      <c r="AG86">
        <v>38.350907999999997</v>
      </c>
      <c r="AH86">
        <v>135.84031300000001</v>
      </c>
      <c r="AI86">
        <v>0</v>
      </c>
      <c r="AJ86">
        <v>0</v>
      </c>
      <c r="AK86">
        <v>25.056608000000001</v>
      </c>
      <c r="AL86">
        <v>34.865693999999998</v>
      </c>
      <c r="AM86">
        <v>8.1283270000000005</v>
      </c>
      <c r="AN86">
        <v>0.75915299999999997</v>
      </c>
      <c r="AO86">
        <v>15.650943</v>
      </c>
      <c r="AP86">
        <v>9.9190389999999997</v>
      </c>
      <c r="AQ86">
        <v>46.830874000000001</v>
      </c>
      <c r="AR86">
        <v>23.508355000000002</v>
      </c>
      <c r="AS86">
        <v>9.114134</v>
      </c>
      <c r="AT86">
        <v>14.519807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87.11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2842.9722990000005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661.20787800000005</v>
      </c>
      <c r="L87">
        <v>632.18398200000001</v>
      </c>
      <c r="M87">
        <v>89.046800000000005</v>
      </c>
      <c r="N87">
        <v>56.709260999999998</v>
      </c>
      <c r="O87">
        <v>119.695958</v>
      </c>
      <c r="P87">
        <v>94.370249999999999</v>
      </c>
      <c r="Q87">
        <v>19.343482000000002</v>
      </c>
      <c r="R87">
        <v>24.369302000000001</v>
      </c>
      <c r="S87">
        <v>25.542978000000002</v>
      </c>
      <c r="T87">
        <v>0</v>
      </c>
      <c r="U87">
        <v>337.77290199999999</v>
      </c>
      <c r="V87">
        <v>16.144572</v>
      </c>
      <c r="W87">
        <v>41.416538000000003</v>
      </c>
      <c r="X87">
        <v>142.53382500000001</v>
      </c>
      <c r="Y87">
        <v>0</v>
      </c>
      <c r="Z87">
        <v>0</v>
      </c>
      <c r="AA87">
        <v>13.534146</v>
      </c>
      <c r="AB87">
        <v>25.417151</v>
      </c>
      <c r="AC87">
        <v>9.3671810000000004</v>
      </c>
      <c r="AD87">
        <v>17.644622999999999</v>
      </c>
      <c r="AE87">
        <v>47.849643</v>
      </c>
      <c r="AF87">
        <v>8.5891450000000003</v>
      </c>
      <c r="AG87">
        <v>38.350907999999997</v>
      </c>
      <c r="AH87">
        <v>90.560208000000003</v>
      </c>
      <c r="AI87">
        <v>0</v>
      </c>
      <c r="AJ87">
        <v>0</v>
      </c>
      <c r="AK87">
        <v>25.056608000000001</v>
      </c>
      <c r="AL87">
        <v>24.743396000000001</v>
      </c>
      <c r="AM87">
        <v>0</v>
      </c>
      <c r="AN87">
        <v>0.75915299999999997</v>
      </c>
      <c r="AO87">
        <v>17.073755999999999</v>
      </c>
      <c r="AP87">
        <v>9.9190389999999997</v>
      </c>
      <c r="AQ87">
        <v>45.123497999999998</v>
      </c>
      <c r="AR87">
        <v>17.096986000000001</v>
      </c>
      <c r="AS87">
        <v>9.114134</v>
      </c>
      <c r="AT87">
        <v>14.519807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84.21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2759.2671099999998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661.20787800000005</v>
      </c>
      <c r="L88">
        <v>632.18398200000001</v>
      </c>
      <c r="M88">
        <v>89.046800000000005</v>
      </c>
      <c r="N88">
        <v>56.709260999999998</v>
      </c>
      <c r="O88">
        <v>119.695958</v>
      </c>
      <c r="P88">
        <v>94.370249999999999</v>
      </c>
      <c r="Q88">
        <v>19.343482000000002</v>
      </c>
      <c r="R88">
        <v>24.369302000000001</v>
      </c>
      <c r="S88">
        <v>25.542978000000002</v>
      </c>
      <c r="T88">
        <v>0</v>
      </c>
      <c r="U88">
        <v>337.77290199999999</v>
      </c>
      <c r="V88">
        <v>16.144572</v>
      </c>
      <c r="W88">
        <v>41.416538000000003</v>
      </c>
      <c r="X88">
        <v>142.53382500000001</v>
      </c>
      <c r="Y88">
        <v>0</v>
      </c>
      <c r="Z88">
        <v>0</v>
      </c>
      <c r="AA88">
        <v>13.534146</v>
      </c>
      <c r="AB88">
        <v>25.417151</v>
      </c>
      <c r="AC88">
        <v>9.3671810000000004</v>
      </c>
      <c r="AD88">
        <v>8.8223120000000002</v>
      </c>
      <c r="AE88">
        <v>47.849643</v>
      </c>
      <c r="AF88">
        <v>8.5891450000000003</v>
      </c>
      <c r="AG88">
        <v>38.350907999999997</v>
      </c>
      <c r="AH88">
        <v>80.294274000000001</v>
      </c>
      <c r="AI88">
        <v>0</v>
      </c>
      <c r="AJ88">
        <v>0</v>
      </c>
      <c r="AK88">
        <v>25.056608000000001</v>
      </c>
      <c r="AL88">
        <v>24.743396000000001</v>
      </c>
      <c r="AM88">
        <v>0</v>
      </c>
      <c r="AN88">
        <v>0.75915299999999997</v>
      </c>
      <c r="AO88">
        <v>17.073755999999999</v>
      </c>
      <c r="AP88">
        <v>9.9190389999999997</v>
      </c>
      <c r="AQ88">
        <v>45.123497999999998</v>
      </c>
      <c r="AR88">
        <v>17.096986000000001</v>
      </c>
      <c r="AS88">
        <v>9.114134</v>
      </c>
      <c r="AT88">
        <v>14.519807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82.27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2738.2388649999994</v>
      </c>
    </row>
    <row r="89" spans="1:117">
      <c r="A89" t="s">
        <v>131</v>
      </c>
      <c r="B89">
        <v>0</v>
      </c>
      <c r="C89">
        <v>0</v>
      </c>
      <c r="D89">
        <v>4.640466</v>
      </c>
      <c r="E89">
        <v>0</v>
      </c>
      <c r="F89">
        <v>0</v>
      </c>
      <c r="G89">
        <v>15.244425</v>
      </c>
      <c r="H89">
        <v>0</v>
      </c>
      <c r="I89">
        <v>0</v>
      </c>
      <c r="J89">
        <v>0</v>
      </c>
      <c r="K89">
        <v>661.20787800000005</v>
      </c>
      <c r="L89">
        <v>632.18398200000001</v>
      </c>
      <c r="M89">
        <v>89.046800000000005</v>
      </c>
      <c r="N89">
        <v>56.709260999999998</v>
      </c>
      <c r="O89">
        <v>119.695958</v>
      </c>
      <c r="P89">
        <v>94.370249999999999</v>
      </c>
      <c r="Q89">
        <v>19.343482000000002</v>
      </c>
      <c r="R89">
        <v>24.369302000000001</v>
      </c>
      <c r="S89">
        <v>25.542978000000002</v>
      </c>
      <c r="T89">
        <v>0</v>
      </c>
      <c r="U89">
        <v>337.77290199999999</v>
      </c>
      <c r="V89">
        <v>16.144572</v>
      </c>
      <c r="W89">
        <v>41.416538000000003</v>
      </c>
      <c r="X89">
        <v>142.53382500000001</v>
      </c>
      <c r="Y89">
        <v>0</v>
      </c>
      <c r="Z89">
        <v>0</v>
      </c>
      <c r="AA89">
        <v>13.534146</v>
      </c>
      <c r="AB89">
        <v>25.417151</v>
      </c>
      <c r="AC89">
        <v>0</v>
      </c>
      <c r="AD89">
        <v>8.8223120000000002</v>
      </c>
      <c r="AE89">
        <v>47.849643</v>
      </c>
      <c r="AF89">
        <v>8.5891450000000003</v>
      </c>
      <c r="AG89">
        <v>38.350907999999997</v>
      </c>
      <c r="AH89">
        <v>67.920156000000006</v>
      </c>
      <c r="AI89">
        <v>0</v>
      </c>
      <c r="AJ89">
        <v>0</v>
      </c>
      <c r="AK89">
        <v>25.056608000000001</v>
      </c>
      <c r="AL89">
        <v>24.743396000000001</v>
      </c>
      <c r="AM89">
        <v>0</v>
      </c>
      <c r="AN89">
        <v>0.75915299999999997</v>
      </c>
      <c r="AO89">
        <v>17.073755999999999</v>
      </c>
      <c r="AP89">
        <v>9.9190389999999997</v>
      </c>
      <c r="AQ89">
        <v>45.123497999999998</v>
      </c>
      <c r="AR89">
        <v>17.096986000000001</v>
      </c>
      <c r="AS89">
        <v>9.114134</v>
      </c>
      <c r="AT89">
        <v>14.519807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80.34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2734.4524569999994</v>
      </c>
    </row>
    <row r="90" spans="1:117">
      <c r="A90" t="s">
        <v>132</v>
      </c>
      <c r="B90">
        <v>0</v>
      </c>
      <c r="C90">
        <v>0</v>
      </c>
      <c r="D90">
        <v>7.9948540000000001</v>
      </c>
      <c r="E90">
        <v>0</v>
      </c>
      <c r="F90">
        <v>0</v>
      </c>
      <c r="G90">
        <v>15.244425</v>
      </c>
      <c r="H90">
        <v>0</v>
      </c>
      <c r="I90">
        <v>0</v>
      </c>
      <c r="J90">
        <v>0</v>
      </c>
      <c r="K90">
        <v>661.20787800000005</v>
      </c>
      <c r="L90">
        <v>632.18398200000001</v>
      </c>
      <c r="M90">
        <v>89.046800000000005</v>
      </c>
      <c r="N90">
        <v>56.709260999999998</v>
      </c>
      <c r="O90">
        <v>119.695958</v>
      </c>
      <c r="P90">
        <v>94.370249999999999</v>
      </c>
      <c r="Q90">
        <v>19.343482000000002</v>
      </c>
      <c r="R90">
        <v>24.369302000000001</v>
      </c>
      <c r="S90">
        <v>25.542978000000002</v>
      </c>
      <c r="T90">
        <v>0</v>
      </c>
      <c r="U90">
        <v>337.77290199999999</v>
      </c>
      <c r="V90">
        <v>16.144572</v>
      </c>
      <c r="W90">
        <v>41.416538000000003</v>
      </c>
      <c r="X90">
        <v>142.53382500000001</v>
      </c>
      <c r="Y90">
        <v>0</v>
      </c>
      <c r="Z90">
        <v>0</v>
      </c>
      <c r="AA90">
        <v>13.534146</v>
      </c>
      <c r="AB90">
        <v>25.417151</v>
      </c>
      <c r="AC90">
        <v>0</v>
      </c>
      <c r="AD90">
        <v>8.8223120000000002</v>
      </c>
      <c r="AE90">
        <v>47.849643</v>
      </c>
      <c r="AF90">
        <v>8.5891450000000003</v>
      </c>
      <c r="AG90">
        <v>38.350907999999997</v>
      </c>
      <c r="AH90">
        <v>67.920156000000006</v>
      </c>
      <c r="AI90">
        <v>0</v>
      </c>
      <c r="AJ90">
        <v>0</v>
      </c>
      <c r="AK90">
        <v>25.056608000000001</v>
      </c>
      <c r="AL90">
        <v>24.743396000000001</v>
      </c>
      <c r="AM90">
        <v>0</v>
      </c>
      <c r="AN90">
        <v>0.75915299999999997</v>
      </c>
      <c r="AO90">
        <v>17.073755999999999</v>
      </c>
      <c r="AP90">
        <v>9.9190389999999997</v>
      </c>
      <c r="AQ90">
        <v>32.562092</v>
      </c>
      <c r="AR90">
        <v>17.096986000000001</v>
      </c>
      <c r="AS90">
        <v>9.114134</v>
      </c>
      <c r="AT90">
        <v>14.519807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78.400000000000006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2723.3054389999998</v>
      </c>
    </row>
    <row r="91" spans="1:117">
      <c r="A91" t="s">
        <v>133</v>
      </c>
      <c r="B91">
        <v>0</v>
      </c>
      <c r="C91">
        <v>0</v>
      </c>
      <c r="D91">
        <v>26.681281999999999</v>
      </c>
      <c r="E91">
        <v>0</v>
      </c>
      <c r="F91">
        <v>0</v>
      </c>
      <c r="G91">
        <v>23.802786999999999</v>
      </c>
      <c r="H91">
        <v>0</v>
      </c>
      <c r="I91">
        <v>0</v>
      </c>
      <c r="J91">
        <v>55.162557</v>
      </c>
      <c r="K91">
        <v>661.20787800000005</v>
      </c>
      <c r="L91">
        <v>632.18398200000001</v>
      </c>
      <c r="M91">
        <v>89.046800000000005</v>
      </c>
      <c r="N91">
        <v>56.709260999999998</v>
      </c>
      <c r="O91">
        <v>119.695958</v>
      </c>
      <c r="P91">
        <v>94.370249999999999</v>
      </c>
      <c r="Q91">
        <v>19.343482000000002</v>
      </c>
      <c r="R91">
        <v>24.369302000000001</v>
      </c>
      <c r="S91">
        <v>25.542978000000002</v>
      </c>
      <c r="T91">
        <v>0</v>
      </c>
      <c r="U91">
        <v>337.77290199999999</v>
      </c>
      <c r="V91">
        <v>16.144572</v>
      </c>
      <c r="W91">
        <v>41.416538000000003</v>
      </c>
      <c r="X91">
        <v>142.53382500000001</v>
      </c>
      <c r="Y91">
        <v>0</v>
      </c>
      <c r="Z91">
        <v>0</v>
      </c>
      <c r="AA91">
        <v>8.1816589999999998</v>
      </c>
      <c r="AB91">
        <v>25.417151</v>
      </c>
      <c r="AC91">
        <v>0</v>
      </c>
      <c r="AD91">
        <v>8.8223120000000002</v>
      </c>
      <c r="AE91">
        <v>47.849643</v>
      </c>
      <c r="AF91">
        <v>8.5891450000000003</v>
      </c>
      <c r="AG91">
        <v>38.350907999999997</v>
      </c>
      <c r="AH91">
        <v>67.920156000000006</v>
      </c>
      <c r="AI91">
        <v>0</v>
      </c>
      <c r="AJ91">
        <v>0</v>
      </c>
      <c r="AK91">
        <v>25.056608000000001</v>
      </c>
      <c r="AL91">
        <v>24.743396000000001</v>
      </c>
      <c r="AM91">
        <v>0</v>
      </c>
      <c r="AN91">
        <v>0.75915299999999997</v>
      </c>
      <c r="AO91">
        <v>17.073755999999999</v>
      </c>
      <c r="AP91">
        <v>9.9190389999999997</v>
      </c>
      <c r="AQ91">
        <v>30.122983999999999</v>
      </c>
      <c r="AR91">
        <v>17.096986000000001</v>
      </c>
      <c r="AS91">
        <v>9.114134</v>
      </c>
      <c r="AT91">
        <v>14.519807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77.430000000000007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2796.9511909999992</v>
      </c>
    </row>
    <row r="92" spans="1:117">
      <c r="A92" t="s">
        <v>134</v>
      </c>
      <c r="B92">
        <v>0</v>
      </c>
      <c r="C92">
        <v>0</v>
      </c>
      <c r="D92">
        <v>32.521439999999998</v>
      </c>
      <c r="E92">
        <v>0</v>
      </c>
      <c r="F92">
        <v>0</v>
      </c>
      <c r="G92">
        <v>43.296455000000002</v>
      </c>
      <c r="H92">
        <v>0</v>
      </c>
      <c r="I92">
        <v>0</v>
      </c>
      <c r="J92">
        <v>55.162557</v>
      </c>
      <c r="K92">
        <v>661.20787800000005</v>
      </c>
      <c r="L92">
        <v>632.18398200000001</v>
      </c>
      <c r="M92">
        <v>89.046800000000005</v>
      </c>
      <c r="N92">
        <v>56.709260999999998</v>
      </c>
      <c r="O92">
        <v>119.695958</v>
      </c>
      <c r="P92">
        <v>94.370249999999999</v>
      </c>
      <c r="Q92">
        <v>19.343482000000002</v>
      </c>
      <c r="R92">
        <v>24.369302000000001</v>
      </c>
      <c r="S92">
        <v>25.542978000000002</v>
      </c>
      <c r="T92">
        <v>0</v>
      </c>
      <c r="U92">
        <v>337.77290199999999</v>
      </c>
      <c r="V92">
        <v>16.144572</v>
      </c>
      <c r="W92">
        <v>41.416538000000003</v>
      </c>
      <c r="X92">
        <v>142.53382500000001</v>
      </c>
      <c r="Y92">
        <v>0</v>
      </c>
      <c r="Z92">
        <v>0</v>
      </c>
      <c r="AA92">
        <v>8.1816589999999998</v>
      </c>
      <c r="AB92">
        <v>12.747282</v>
      </c>
      <c r="AC92">
        <v>0</v>
      </c>
      <c r="AD92">
        <v>8.8223120000000002</v>
      </c>
      <c r="AE92">
        <v>47.849643</v>
      </c>
      <c r="AF92">
        <v>8.5891450000000003</v>
      </c>
      <c r="AG92">
        <v>38.350907999999997</v>
      </c>
      <c r="AH92">
        <v>38.497255000000003</v>
      </c>
      <c r="AI92">
        <v>0</v>
      </c>
      <c r="AJ92">
        <v>0</v>
      </c>
      <c r="AK92">
        <v>25.056608000000001</v>
      </c>
      <c r="AL92">
        <v>24.743396000000001</v>
      </c>
      <c r="AM92">
        <v>0</v>
      </c>
      <c r="AN92">
        <v>0.75915299999999997</v>
      </c>
      <c r="AO92">
        <v>17.073755999999999</v>
      </c>
      <c r="AP92">
        <v>9.9190389999999997</v>
      </c>
      <c r="AQ92">
        <v>30.122983999999999</v>
      </c>
      <c r="AR92">
        <v>17.096986000000001</v>
      </c>
      <c r="AS92">
        <v>9.114134</v>
      </c>
      <c r="AT92">
        <v>14.519807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75.5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2778.2622469999992</v>
      </c>
    </row>
    <row r="93" spans="1:117">
      <c r="A93" t="s">
        <v>135</v>
      </c>
      <c r="B93">
        <v>0</v>
      </c>
      <c r="C93">
        <v>0</v>
      </c>
      <c r="D93">
        <v>32.521439999999998</v>
      </c>
      <c r="E93">
        <v>0</v>
      </c>
      <c r="F93">
        <v>0</v>
      </c>
      <c r="G93">
        <v>63.068364000000003</v>
      </c>
      <c r="H93">
        <v>0</v>
      </c>
      <c r="I93">
        <v>0</v>
      </c>
      <c r="J93">
        <v>55.162557</v>
      </c>
      <c r="K93">
        <v>661.20787800000005</v>
      </c>
      <c r="L93">
        <v>632.18398200000001</v>
      </c>
      <c r="M93">
        <v>89.046800000000005</v>
      </c>
      <c r="N93">
        <v>56.709260999999998</v>
      </c>
      <c r="O93">
        <v>119.695958</v>
      </c>
      <c r="P93">
        <v>94.370249999999999</v>
      </c>
      <c r="Q93">
        <v>19.343482000000002</v>
      </c>
      <c r="R93">
        <v>24.369302000000001</v>
      </c>
      <c r="S93">
        <v>25.542978000000002</v>
      </c>
      <c r="T93">
        <v>0</v>
      </c>
      <c r="U93">
        <v>337.77290199999999</v>
      </c>
      <c r="V93">
        <v>16.144572</v>
      </c>
      <c r="W93">
        <v>41.416538000000003</v>
      </c>
      <c r="X93">
        <v>142.53382500000001</v>
      </c>
      <c r="Y93">
        <v>0</v>
      </c>
      <c r="Z93">
        <v>0</v>
      </c>
      <c r="AA93">
        <v>8.1816589999999998</v>
      </c>
      <c r="AB93">
        <v>12.747282</v>
      </c>
      <c r="AC93">
        <v>0</v>
      </c>
      <c r="AD93">
        <v>8.8223120000000002</v>
      </c>
      <c r="AE93">
        <v>47.849643</v>
      </c>
      <c r="AF93">
        <v>8.5891450000000003</v>
      </c>
      <c r="AG93">
        <v>38.350907999999997</v>
      </c>
      <c r="AH93">
        <v>38.497255000000003</v>
      </c>
      <c r="AI93">
        <v>0</v>
      </c>
      <c r="AJ93">
        <v>0</v>
      </c>
      <c r="AK93">
        <v>25.056608000000001</v>
      </c>
      <c r="AL93">
        <v>24.743396000000001</v>
      </c>
      <c r="AM93">
        <v>0</v>
      </c>
      <c r="AN93">
        <v>0.75915299999999997</v>
      </c>
      <c r="AO93">
        <v>17.073755999999999</v>
      </c>
      <c r="AP93">
        <v>9.9190389999999997</v>
      </c>
      <c r="AQ93">
        <v>14.634648</v>
      </c>
      <c r="AR93">
        <v>17.096986000000001</v>
      </c>
      <c r="AS93">
        <v>9.7651430000000001</v>
      </c>
      <c r="AT93">
        <v>14.519807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74.53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2782.2268289999997</v>
      </c>
    </row>
    <row r="94" spans="1:117">
      <c r="A94" t="s">
        <v>136</v>
      </c>
      <c r="B94">
        <v>0</v>
      </c>
      <c r="C94">
        <v>0</v>
      </c>
      <c r="D94">
        <v>32.521439999999998</v>
      </c>
      <c r="E94">
        <v>0</v>
      </c>
      <c r="F94">
        <v>0</v>
      </c>
      <c r="G94">
        <v>63.068364000000003</v>
      </c>
      <c r="H94">
        <v>0</v>
      </c>
      <c r="I94">
        <v>0</v>
      </c>
      <c r="J94">
        <v>55.162557</v>
      </c>
      <c r="K94">
        <v>661.20787800000005</v>
      </c>
      <c r="L94">
        <v>632.18398200000001</v>
      </c>
      <c r="M94">
        <v>89.046800000000005</v>
      </c>
      <c r="N94">
        <v>56.709260999999998</v>
      </c>
      <c r="O94">
        <v>119.695958</v>
      </c>
      <c r="P94">
        <v>94.370249999999999</v>
      </c>
      <c r="Q94">
        <v>19.343482000000002</v>
      </c>
      <c r="R94">
        <v>24.369302000000001</v>
      </c>
      <c r="S94">
        <v>25.542978000000002</v>
      </c>
      <c r="T94">
        <v>0</v>
      </c>
      <c r="U94">
        <v>337.77290199999999</v>
      </c>
      <c r="V94">
        <v>16.144572</v>
      </c>
      <c r="W94">
        <v>41.416538000000003</v>
      </c>
      <c r="X94">
        <v>142.53382500000001</v>
      </c>
      <c r="Y94">
        <v>0</v>
      </c>
      <c r="Z94">
        <v>0</v>
      </c>
      <c r="AA94">
        <v>6.8817690000000002</v>
      </c>
      <c r="AB94">
        <v>12.747282</v>
      </c>
      <c r="AC94">
        <v>0</v>
      </c>
      <c r="AD94">
        <v>8.8223120000000002</v>
      </c>
      <c r="AE94">
        <v>47.849643</v>
      </c>
      <c r="AF94">
        <v>8.5891450000000003</v>
      </c>
      <c r="AG94">
        <v>38.350907999999997</v>
      </c>
      <c r="AH94">
        <v>38.497255000000003</v>
      </c>
      <c r="AI94">
        <v>0</v>
      </c>
      <c r="AJ94">
        <v>0</v>
      </c>
      <c r="AK94">
        <v>25.056608000000001</v>
      </c>
      <c r="AL94">
        <v>24.743396000000001</v>
      </c>
      <c r="AM94">
        <v>0</v>
      </c>
      <c r="AN94">
        <v>0.75915299999999997</v>
      </c>
      <c r="AO94">
        <v>17.073755999999999</v>
      </c>
      <c r="AP94">
        <v>9.9190389999999997</v>
      </c>
      <c r="AQ94">
        <v>14.634648</v>
      </c>
      <c r="AR94">
        <v>17.096986000000001</v>
      </c>
      <c r="AS94">
        <v>9.7651430000000001</v>
      </c>
      <c r="AT94">
        <v>14.519807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74.53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2780.9269389999999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48.420053000000003</v>
      </c>
      <c r="K95">
        <v>661.20787800000005</v>
      </c>
      <c r="L95">
        <v>632.18398200000001</v>
      </c>
      <c r="M95">
        <v>89.046800000000005</v>
      </c>
      <c r="N95">
        <v>56.709260999999998</v>
      </c>
      <c r="O95">
        <v>119.695958</v>
      </c>
      <c r="P95">
        <v>94.370249999999999</v>
      </c>
      <c r="Q95">
        <v>19.343482000000002</v>
      </c>
      <c r="R95">
        <v>24.369302000000001</v>
      </c>
      <c r="S95">
        <v>25.542978000000002</v>
      </c>
      <c r="T95">
        <v>0</v>
      </c>
      <c r="U95">
        <v>337.77290199999999</v>
      </c>
      <c r="V95">
        <v>16.144572</v>
      </c>
      <c r="W95">
        <v>41.416538000000003</v>
      </c>
      <c r="X95">
        <v>142.53382500000001</v>
      </c>
      <c r="Y95">
        <v>0</v>
      </c>
      <c r="Z95">
        <v>0</v>
      </c>
      <c r="AA95">
        <v>0</v>
      </c>
      <c r="AB95">
        <v>12.747282</v>
      </c>
      <c r="AC95">
        <v>0</v>
      </c>
      <c r="AD95">
        <v>8.8223120000000002</v>
      </c>
      <c r="AE95">
        <v>47.849643</v>
      </c>
      <c r="AF95">
        <v>8.5891450000000003</v>
      </c>
      <c r="AG95">
        <v>38.350907999999997</v>
      </c>
      <c r="AH95">
        <v>38.497255000000003</v>
      </c>
      <c r="AI95">
        <v>0</v>
      </c>
      <c r="AJ95">
        <v>0</v>
      </c>
      <c r="AK95">
        <v>25.056608000000001</v>
      </c>
      <c r="AL95">
        <v>24.743396000000001</v>
      </c>
      <c r="AM95">
        <v>0</v>
      </c>
      <c r="AN95">
        <v>0.75915299999999997</v>
      </c>
      <c r="AO95">
        <v>15.650943</v>
      </c>
      <c r="AP95">
        <v>9.9190389999999997</v>
      </c>
      <c r="AQ95">
        <v>14.634648</v>
      </c>
      <c r="AR95">
        <v>12.822739</v>
      </c>
      <c r="AS95">
        <v>9.7651430000000001</v>
      </c>
      <c r="AT95">
        <v>14.519807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72.59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2664.0758020000003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7.7682529999999996</v>
      </c>
      <c r="K96">
        <v>661.20787800000005</v>
      </c>
      <c r="L96">
        <v>632.18398200000001</v>
      </c>
      <c r="M96">
        <v>89.046800000000005</v>
      </c>
      <c r="N96">
        <v>56.709260999999998</v>
      </c>
      <c r="O96">
        <v>119.695958</v>
      </c>
      <c r="P96">
        <v>94.370249999999999</v>
      </c>
      <c r="Q96">
        <v>19.343482000000002</v>
      </c>
      <c r="R96">
        <v>24.369302000000001</v>
      </c>
      <c r="S96">
        <v>25.542978000000002</v>
      </c>
      <c r="T96">
        <v>0</v>
      </c>
      <c r="U96">
        <v>337.77290199999999</v>
      </c>
      <c r="V96">
        <v>16.144572</v>
      </c>
      <c r="W96">
        <v>41.416538000000003</v>
      </c>
      <c r="X96">
        <v>142.53382500000001</v>
      </c>
      <c r="Y96">
        <v>0</v>
      </c>
      <c r="Z96">
        <v>0</v>
      </c>
      <c r="AA96">
        <v>0</v>
      </c>
      <c r="AB96">
        <v>12.747282</v>
      </c>
      <c r="AC96">
        <v>0</v>
      </c>
      <c r="AD96">
        <v>8.8223120000000002</v>
      </c>
      <c r="AE96">
        <v>47.849643</v>
      </c>
      <c r="AF96">
        <v>8.5891450000000003</v>
      </c>
      <c r="AG96">
        <v>38.350907999999997</v>
      </c>
      <c r="AH96">
        <v>38.497255000000003</v>
      </c>
      <c r="AI96">
        <v>0</v>
      </c>
      <c r="AJ96">
        <v>0</v>
      </c>
      <c r="AK96">
        <v>25.056608000000001</v>
      </c>
      <c r="AL96">
        <v>24.743396000000001</v>
      </c>
      <c r="AM96">
        <v>0</v>
      </c>
      <c r="AN96">
        <v>0.75915299999999997</v>
      </c>
      <c r="AO96">
        <v>15.650943</v>
      </c>
      <c r="AP96">
        <v>9.9190389999999997</v>
      </c>
      <c r="AQ96">
        <v>0</v>
      </c>
      <c r="AR96">
        <v>12.822739</v>
      </c>
      <c r="AS96">
        <v>9.7651430000000001</v>
      </c>
      <c r="AT96">
        <v>14.519807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70.66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2606.8593539999997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661.20787800000005</v>
      </c>
      <c r="L97">
        <v>632.18398200000001</v>
      </c>
      <c r="M97">
        <v>89.046800000000005</v>
      </c>
      <c r="N97">
        <v>56.709260999999998</v>
      </c>
      <c r="O97">
        <v>119.695958</v>
      </c>
      <c r="P97">
        <v>94.370249999999999</v>
      </c>
      <c r="Q97">
        <v>19.343482000000002</v>
      </c>
      <c r="R97">
        <v>24.369302000000001</v>
      </c>
      <c r="S97">
        <v>25.542978000000002</v>
      </c>
      <c r="T97">
        <v>0</v>
      </c>
      <c r="U97">
        <v>337.77290199999999</v>
      </c>
      <c r="V97">
        <v>16.144572</v>
      </c>
      <c r="W97">
        <v>41.416538000000003</v>
      </c>
      <c r="X97">
        <v>142.53382500000001</v>
      </c>
      <c r="Y97">
        <v>0</v>
      </c>
      <c r="Z97">
        <v>0</v>
      </c>
      <c r="AA97">
        <v>0</v>
      </c>
      <c r="AB97">
        <v>12.747282</v>
      </c>
      <c r="AC97">
        <v>0</v>
      </c>
      <c r="AD97">
        <v>8.8223120000000002</v>
      </c>
      <c r="AE97">
        <v>47.849643</v>
      </c>
      <c r="AF97">
        <v>8.5891450000000003</v>
      </c>
      <c r="AG97">
        <v>38.350907999999997</v>
      </c>
      <c r="AH97">
        <v>38.497255000000003</v>
      </c>
      <c r="AI97">
        <v>0</v>
      </c>
      <c r="AJ97">
        <v>0</v>
      </c>
      <c r="AK97">
        <v>25.056608000000001</v>
      </c>
      <c r="AL97">
        <v>24.743396000000001</v>
      </c>
      <c r="AM97">
        <v>0</v>
      </c>
      <c r="AN97">
        <v>0.75915299999999997</v>
      </c>
      <c r="AO97">
        <v>15.650943</v>
      </c>
      <c r="AP97">
        <v>9.9190389999999997</v>
      </c>
      <c r="AQ97">
        <v>0</v>
      </c>
      <c r="AR97">
        <v>12.822739</v>
      </c>
      <c r="AS97">
        <v>9.7651430000000001</v>
      </c>
      <c r="AT97">
        <v>14.519807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70.66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2599.091101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661.20068200000003</v>
      </c>
      <c r="L98">
        <v>632.18398200000001</v>
      </c>
      <c r="M98">
        <v>89.046800000000005</v>
      </c>
      <c r="N98">
        <v>56.709260999999998</v>
      </c>
      <c r="O98">
        <v>119.695958</v>
      </c>
      <c r="P98">
        <v>94.370249999999999</v>
      </c>
      <c r="Q98">
        <v>19.343482000000002</v>
      </c>
      <c r="R98">
        <v>24.369302000000001</v>
      </c>
      <c r="S98">
        <v>25.542978000000002</v>
      </c>
      <c r="T98">
        <v>0</v>
      </c>
      <c r="U98">
        <v>337.77290199999999</v>
      </c>
      <c r="V98">
        <v>16.144572</v>
      </c>
      <c r="W98">
        <v>41.416538000000003</v>
      </c>
      <c r="X98">
        <v>142.53382500000001</v>
      </c>
      <c r="Y98">
        <v>0</v>
      </c>
      <c r="Z98">
        <v>0</v>
      </c>
      <c r="AA98">
        <v>0</v>
      </c>
      <c r="AB98">
        <v>12.747282</v>
      </c>
      <c r="AC98">
        <v>0</v>
      </c>
      <c r="AD98">
        <v>8.8223120000000002</v>
      </c>
      <c r="AE98">
        <v>47.849643</v>
      </c>
      <c r="AF98">
        <v>8.5891450000000003</v>
      </c>
      <c r="AG98">
        <v>38.350907999999997</v>
      </c>
      <c r="AH98">
        <v>38.497255000000003</v>
      </c>
      <c r="AI98">
        <v>0</v>
      </c>
      <c r="AJ98">
        <v>0</v>
      </c>
      <c r="AK98">
        <v>25.056608000000001</v>
      </c>
      <c r="AL98">
        <v>24.743396000000001</v>
      </c>
      <c r="AM98">
        <v>0</v>
      </c>
      <c r="AN98">
        <v>0.75915299999999997</v>
      </c>
      <c r="AO98">
        <v>15.650943</v>
      </c>
      <c r="AP98">
        <v>9.9190389999999997</v>
      </c>
      <c r="AQ98">
        <v>0</v>
      </c>
      <c r="AR98">
        <v>12.822739</v>
      </c>
      <c r="AS98">
        <v>9.7651430000000001</v>
      </c>
      <c r="AT98">
        <v>14.519807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68.72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2597.1439049999999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0.14367384550000001</v>
      </c>
      <c r="E99">
        <f t="shared" si="2"/>
        <v>0</v>
      </c>
      <c r="F99">
        <f t="shared" si="2"/>
        <v>0</v>
      </c>
      <c r="G99">
        <f t="shared" si="2"/>
        <v>0.270760375</v>
      </c>
      <c r="H99">
        <f t="shared" si="2"/>
        <v>0</v>
      </c>
      <c r="I99">
        <f t="shared" si="2"/>
        <v>0</v>
      </c>
      <c r="J99">
        <f t="shared" si="2"/>
        <v>0.33474502750000024</v>
      </c>
      <c r="K99">
        <f t="shared" si="2"/>
        <v>15.868987273000018</v>
      </c>
      <c r="L99">
        <f t="shared" si="2"/>
        <v>15.172415568000018</v>
      </c>
      <c r="M99">
        <f t="shared" si="2"/>
        <v>2.1371232000000013</v>
      </c>
      <c r="N99">
        <f t="shared" si="2"/>
        <v>1.3610222639999996</v>
      </c>
      <c r="O99">
        <f t="shared" si="2"/>
        <v>2.8727029920000029</v>
      </c>
      <c r="P99">
        <f t="shared" si="2"/>
        <v>2.3438292602500006</v>
      </c>
      <c r="Q99">
        <f t="shared" si="2"/>
        <v>0.46424356799999994</v>
      </c>
      <c r="R99">
        <f t="shared" si="2"/>
        <v>0.58486324800000056</v>
      </c>
      <c r="S99">
        <f t="shared" si="2"/>
        <v>0.61303147199999908</v>
      </c>
      <c r="T99">
        <f t="shared" si="2"/>
        <v>0</v>
      </c>
      <c r="U99">
        <f t="shared" si="2"/>
        <v>8.1065496480000103</v>
      </c>
      <c r="V99">
        <f t="shared" si="2"/>
        <v>0.43371520099999927</v>
      </c>
      <c r="W99">
        <f t="shared" si="2"/>
        <v>1.0190107269999986</v>
      </c>
      <c r="X99">
        <f t="shared" si="2"/>
        <v>3.4208118000000072</v>
      </c>
      <c r="Y99">
        <f t="shared" si="2"/>
        <v>0</v>
      </c>
      <c r="Z99">
        <f t="shared" si="2"/>
        <v>9.2087165500000026E-2</v>
      </c>
      <c r="AA99">
        <f t="shared" si="2"/>
        <v>0.20641942674999991</v>
      </c>
      <c r="AB99">
        <f t="shared" si="2"/>
        <v>0.37011629250000028</v>
      </c>
      <c r="AC99">
        <f t="shared" si="2"/>
        <v>0.15462227574999998</v>
      </c>
      <c r="AD99">
        <f t="shared" si="2"/>
        <v>0.29642967650000007</v>
      </c>
      <c r="AE99">
        <f t="shared" si="2"/>
        <v>1.0447172055</v>
      </c>
      <c r="AF99">
        <f t="shared" si="2"/>
        <v>0.19821837724999994</v>
      </c>
      <c r="AG99">
        <f t="shared" si="2"/>
        <v>0.92042179199999818</v>
      </c>
      <c r="AH99">
        <f t="shared" si="2"/>
        <v>1.3256804642500015</v>
      </c>
      <c r="AI99">
        <f t="shared" si="2"/>
        <v>0.10871881499999998</v>
      </c>
      <c r="AJ99">
        <f t="shared" si="2"/>
        <v>0</v>
      </c>
      <c r="AK99">
        <f t="shared" si="2"/>
        <v>0.60135859200000041</v>
      </c>
      <c r="AL99">
        <f t="shared" si="2"/>
        <v>0.84204025049999942</v>
      </c>
      <c r="AM99">
        <f t="shared" si="2"/>
        <v>5.1573591750000015E-2</v>
      </c>
      <c r="AN99">
        <f t="shared" si="2"/>
        <v>1.6997621999999993E-2</v>
      </c>
      <c r="AO99">
        <f t="shared" si="2"/>
        <v>0.41688420650000058</v>
      </c>
      <c r="AP99">
        <f t="shared" si="2"/>
        <v>0.25245194200000004</v>
      </c>
      <c r="AQ99">
        <f t="shared" si="2"/>
        <v>0.37318352599999982</v>
      </c>
      <c r="AR99">
        <f t="shared" si="2"/>
        <v>0.33819974675000003</v>
      </c>
      <c r="AS99">
        <f t="shared" si="2"/>
        <v>0.26579026975000031</v>
      </c>
      <c r="AT99">
        <f t="shared" si="2"/>
        <v>0.3844637559999991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2.3096174999999994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65.717477963499988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45210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379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405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</row>
    <row r="2" spans="1:117">
      <c r="A2" s="216"/>
      <c r="D2" t="s">
        <v>2</v>
      </c>
      <c r="G2" t="s">
        <v>5</v>
      </c>
      <c r="J2" t="s">
        <v>12</v>
      </c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14.033884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14.033884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56.033884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56.033884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56.033884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56.033884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44.691557000000003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44.691557000000003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4.269830225E-2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4.269830225E-2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45210</v>
      </c>
      <c r="B1" s="34" t="s">
        <v>495</v>
      </c>
      <c r="C1" s="34" t="s">
        <v>496</v>
      </c>
      <c r="D1" s="93" t="s">
        <v>314</v>
      </c>
      <c r="E1" s="34" t="s">
        <v>497</v>
      </c>
      <c r="F1" s="34"/>
      <c r="G1" s="34"/>
      <c r="H1" s="34"/>
      <c r="I1" s="34"/>
      <c r="J1" s="37" t="s">
        <v>498</v>
      </c>
      <c r="K1" s="37" t="s">
        <v>499</v>
      </c>
      <c r="L1" s="37" t="s">
        <v>500</v>
      </c>
      <c r="M1" t="s">
        <v>501</v>
      </c>
      <c r="N1" t="s">
        <v>502</v>
      </c>
      <c r="O1" t="s">
        <v>503</v>
      </c>
      <c r="P1" t="s">
        <v>504</v>
      </c>
      <c r="Q1" t="s">
        <v>505</v>
      </c>
      <c r="R1" s="93" t="s">
        <v>506</v>
      </c>
      <c r="S1" s="93" t="s">
        <v>507</v>
      </c>
      <c r="T1" s="93" t="s">
        <v>508</v>
      </c>
      <c r="U1" t="s">
        <v>509</v>
      </c>
      <c r="V1" t="s">
        <v>338</v>
      </c>
      <c r="W1" t="s">
        <v>510</v>
      </c>
      <c r="X1" t="s">
        <v>511</v>
      </c>
      <c r="Y1" t="s">
        <v>512</v>
      </c>
      <c r="Z1" t="s">
        <v>513</v>
      </c>
      <c r="AA1" t="s">
        <v>514</v>
      </c>
      <c r="AB1" t="s">
        <v>515</v>
      </c>
      <c r="AC1" t="s">
        <v>516</v>
      </c>
      <c r="AD1" s="150" t="s">
        <v>517</v>
      </c>
      <c r="AE1" s="150" t="s">
        <v>518</v>
      </c>
      <c r="AF1" s="150" t="s">
        <v>519</v>
      </c>
      <c r="AG1" s="66" t="s">
        <v>520</v>
      </c>
      <c r="AH1" s="66" t="s">
        <v>521</v>
      </c>
      <c r="AI1" s="66" t="s">
        <v>522</v>
      </c>
      <c r="AJ1" t="s">
        <v>523</v>
      </c>
      <c r="AK1" s="149" t="s">
        <v>524</v>
      </c>
      <c r="AL1" s="149" t="s">
        <v>525</v>
      </c>
    </row>
    <row r="2" spans="1:38">
      <c r="A2" s="25" t="s">
        <v>44</v>
      </c>
      <c r="B2" s="34" t="s">
        <v>495</v>
      </c>
      <c r="C2" s="34" t="s">
        <v>496</v>
      </c>
      <c r="D2" s="93"/>
      <c r="E2" s="34" t="s">
        <v>497</v>
      </c>
      <c r="F2" s="34"/>
      <c r="G2" s="34"/>
      <c r="H2" s="34"/>
      <c r="I2" s="34"/>
      <c r="J2" s="37" t="s">
        <v>498</v>
      </c>
      <c r="K2" s="37" t="s">
        <v>499</v>
      </c>
      <c r="L2" s="37" t="s">
        <v>500</v>
      </c>
      <c r="M2" t="s">
        <v>501</v>
      </c>
      <c r="N2" t="s">
        <v>502</v>
      </c>
      <c r="O2" t="s">
        <v>503</v>
      </c>
      <c r="P2" t="s">
        <v>504</v>
      </c>
      <c r="Q2" t="s">
        <v>505</v>
      </c>
      <c r="R2" s="93" t="s">
        <v>506</v>
      </c>
      <c r="S2" s="93" t="s">
        <v>507</v>
      </c>
      <c r="T2" s="93" t="s">
        <v>508</v>
      </c>
      <c r="U2" t="s">
        <v>509</v>
      </c>
      <c r="V2" t="s">
        <v>338</v>
      </c>
      <c r="W2" t="s">
        <v>510</v>
      </c>
      <c r="X2" t="s">
        <v>511</v>
      </c>
      <c r="Y2" t="s">
        <v>512</v>
      </c>
      <c r="Z2" t="s">
        <v>513</v>
      </c>
      <c r="AA2" t="s">
        <v>514</v>
      </c>
      <c r="AB2" t="s">
        <v>515</v>
      </c>
      <c r="AC2" t="s">
        <v>516</v>
      </c>
      <c r="AD2" t="s">
        <v>517</v>
      </c>
      <c r="AE2" t="s">
        <v>518</v>
      </c>
      <c r="AF2" t="s">
        <v>519</v>
      </c>
      <c r="AG2" t="s">
        <v>520</v>
      </c>
      <c r="AH2" t="s">
        <v>521</v>
      </c>
      <c r="AI2" t="s">
        <v>522</v>
      </c>
      <c r="AJ2" t="s">
        <v>523</v>
      </c>
      <c r="AK2" t="s">
        <v>524</v>
      </c>
      <c r="AL2" t="s">
        <v>525</v>
      </c>
    </row>
    <row r="3" spans="1:38">
      <c r="A3" t="s">
        <v>45</v>
      </c>
      <c r="B3" s="34">
        <v>261.91000000000003</v>
      </c>
      <c r="C3" s="34">
        <v>0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118.08</v>
      </c>
      <c r="N3">
        <v>272.22000000000003</v>
      </c>
      <c r="O3">
        <v>101.38</v>
      </c>
      <c r="P3">
        <v>3.89</v>
      </c>
      <c r="Q3">
        <v>9.61</v>
      </c>
      <c r="R3" s="93">
        <v>0</v>
      </c>
      <c r="S3" s="93">
        <v>0</v>
      </c>
      <c r="T3" s="93">
        <v>0</v>
      </c>
      <c r="U3">
        <v>3.62</v>
      </c>
      <c r="V3">
        <v>0</v>
      </c>
      <c r="W3">
        <v>3.77</v>
      </c>
      <c r="X3">
        <v>30</v>
      </c>
      <c r="Y3">
        <v>10</v>
      </c>
      <c r="Z3">
        <v>10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31.12</v>
      </c>
      <c r="AI3">
        <v>31.12</v>
      </c>
      <c r="AJ3">
        <v>30.93</v>
      </c>
      <c r="AK3">
        <v>0</v>
      </c>
      <c r="AL3">
        <v>0</v>
      </c>
    </row>
    <row r="4" spans="1:38">
      <c r="A4" t="s">
        <v>46</v>
      </c>
      <c r="B4" s="34">
        <v>261.91000000000003</v>
      </c>
      <c r="C4" s="34">
        <v>0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118.08</v>
      </c>
      <c r="N4">
        <v>272.22000000000003</v>
      </c>
      <c r="O4">
        <v>101.38</v>
      </c>
      <c r="P4">
        <v>3.89</v>
      </c>
      <c r="Q4">
        <v>9.5</v>
      </c>
      <c r="R4" s="93">
        <v>0</v>
      </c>
      <c r="S4" s="93">
        <v>0</v>
      </c>
      <c r="T4" s="93">
        <v>0</v>
      </c>
      <c r="U4">
        <v>3.62</v>
      </c>
      <c r="V4">
        <v>0</v>
      </c>
      <c r="W4">
        <v>3.77</v>
      </c>
      <c r="X4">
        <v>30</v>
      </c>
      <c r="Y4">
        <v>10</v>
      </c>
      <c r="Z4">
        <v>10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31.42</v>
      </c>
      <c r="AI4">
        <v>31.42</v>
      </c>
      <c r="AJ4">
        <v>30.93</v>
      </c>
      <c r="AK4">
        <v>0</v>
      </c>
      <c r="AL4">
        <v>0</v>
      </c>
    </row>
    <row r="5" spans="1:38">
      <c r="A5" t="s">
        <v>47</v>
      </c>
      <c r="B5" s="34">
        <v>261.91000000000003</v>
      </c>
      <c r="C5" s="34">
        <v>0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118.08</v>
      </c>
      <c r="N5">
        <v>272.22000000000003</v>
      </c>
      <c r="O5">
        <v>101.38</v>
      </c>
      <c r="P5">
        <v>3.89</v>
      </c>
      <c r="Q5">
        <v>9.51</v>
      </c>
      <c r="R5" s="93">
        <v>0</v>
      </c>
      <c r="S5" s="93">
        <v>0</v>
      </c>
      <c r="T5" s="93">
        <v>0</v>
      </c>
      <c r="U5">
        <v>3.62</v>
      </c>
      <c r="V5">
        <v>0</v>
      </c>
      <c r="W5">
        <v>3.77</v>
      </c>
      <c r="X5">
        <v>30</v>
      </c>
      <c r="Y5">
        <v>10</v>
      </c>
      <c r="Z5">
        <v>10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25.3</v>
      </c>
      <c r="AI5">
        <v>25.3</v>
      </c>
      <c r="AJ5">
        <v>30.93</v>
      </c>
      <c r="AK5">
        <v>0</v>
      </c>
      <c r="AL5">
        <v>0</v>
      </c>
    </row>
    <row r="6" spans="1:38">
      <c r="A6" t="s">
        <v>48</v>
      </c>
      <c r="B6" s="34">
        <v>261.91000000000003</v>
      </c>
      <c r="C6" s="34">
        <v>0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118.08</v>
      </c>
      <c r="N6">
        <v>272.22000000000003</v>
      </c>
      <c r="O6">
        <v>101.38</v>
      </c>
      <c r="P6">
        <v>3.89</v>
      </c>
      <c r="Q6">
        <v>9.34</v>
      </c>
      <c r="R6" s="93">
        <v>0</v>
      </c>
      <c r="S6" s="93">
        <v>0</v>
      </c>
      <c r="T6" s="93">
        <v>0</v>
      </c>
      <c r="U6">
        <v>3.62</v>
      </c>
      <c r="V6">
        <v>0</v>
      </c>
      <c r="W6">
        <v>3.77</v>
      </c>
      <c r="X6">
        <v>30</v>
      </c>
      <c r="Y6">
        <v>10</v>
      </c>
      <c r="Z6">
        <v>10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25.14</v>
      </c>
      <c r="AI6">
        <v>25.14</v>
      </c>
      <c r="AJ6">
        <v>30.93</v>
      </c>
      <c r="AK6">
        <v>0</v>
      </c>
      <c r="AL6">
        <v>0</v>
      </c>
    </row>
    <row r="7" spans="1:38">
      <c r="A7" t="s">
        <v>49</v>
      </c>
      <c r="B7" s="34">
        <v>261.91000000000003</v>
      </c>
      <c r="C7" s="34">
        <v>0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118.08</v>
      </c>
      <c r="N7">
        <v>272.22000000000003</v>
      </c>
      <c r="O7">
        <v>101.38</v>
      </c>
      <c r="P7">
        <v>3.81</v>
      </c>
      <c r="Q7">
        <v>8.9499999999999993</v>
      </c>
      <c r="R7" s="93">
        <v>0</v>
      </c>
      <c r="S7" s="93">
        <v>0</v>
      </c>
      <c r="T7" s="93">
        <v>0</v>
      </c>
      <c r="U7">
        <v>3.47</v>
      </c>
      <c r="V7">
        <v>0</v>
      </c>
      <c r="W7">
        <v>3.77</v>
      </c>
      <c r="X7">
        <v>30</v>
      </c>
      <c r="Y7">
        <v>10</v>
      </c>
      <c r="Z7">
        <v>10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24.91</v>
      </c>
      <c r="AI7">
        <v>24.91</v>
      </c>
      <c r="AJ7">
        <v>30.93</v>
      </c>
      <c r="AK7">
        <v>0</v>
      </c>
      <c r="AL7">
        <v>0</v>
      </c>
    </row>
    <row r="8" spans="1:38">
      <c r="A8" t="s">
        <v>50</v>
      </c>
      <c r="B8" s="34">
        <v>261.91000000000003</v>
      </c>
      <c r="C8" s="34">
        <v>0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118.08</v>
      </c>
      <c r="N8">
        <v>272.22000000000003</v>
      </c>
      <c r="O8">
        <v>101.38</v>
      </c>
      <c r="P8">
        <v>3.81</v>
      </c>
      <c r="Q8">
        <v>7.01</v>
      </c>
      <c r="R8" s="93">
        <v>0</v>
      </c>
      <c r="S8" s="93">
        <v>0</v>
      </c>
      <c r="T8" s="93">
        <v>0</v>
      </c>
      <c r="U8">
        <v>3.47</v>
      </c>
      <c r="V8">
        <v>0</v>
      </c>
      <c r="W8">
        <v>3.77</v>
      </c>
      <c r="X8">
        <v>30</v>
      </c>
      <c r="Y8">
        <v>10</v>
      </c>
      <c r="Z8">
        <v>10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24.9</v>
      </c>
      <c r="AI8">
        <v>24.9</v>
      </c>
      <c r="AJ8">
        <v>30.93</v>
      </c>
      <c r="AK8">
        <v>0</v>
      </c>
      <c r="AL8">
        <v>0</v>
      </c>
    </row>
    <row r="9" spans="1:38">
      <c r="A9" t="s">
        <v>51</v>
      </c>
      <c r="B9" s="34">
        <v>261.91000000000003</v>
      </c>
      <c r="C9" s="34">
        <v>0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118.08</v>
      </c>
      <c r="N9">
        <v>272.22000000000003</v>
      </c>
      <c r="O9">
        <v>101.38</v>
      </c>
      <c r="P9">
        <v>3.81</v>
      </c>
      <c r="Q9">
        <v>7.01</v>
      </c>
      <c r="R9" s="93">
        <v>0</v>
      </c>
      <c r="S9" s="93">
        <v>0</v>
      </c>
      <c r="T9" s="93">
        <v>0</v>
      </c>
      <c r="U9">
        <v>3.47</v>
      </c>
      <c r="V9">
        <v>0</v>
      </c>
      <c r="W9">
        <v>3.77</v>
      </c>
      <c r="X9">
        <v>30</v>
      </c>
      <c r="Y9">
        <v>10</v>
      </c>
      <c r="Z9">
        <v>10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24.53</v>
      </c>
      <c r="AI9">
        <v>24.53</v>
      </c>
      <c r="AJ9">
        <v>30.93</v>
      </c>
      <c r="AK9">
        <v>0</v>
      </c>
      <c r="AL9">
        <v>0</v>
      </c>
    </row>
    <row r="10" spans="1:38">
      <c r="A10" t="s">
        <v>52</v>
      </c>
      <c r="B10" s="34">
        <v>261.91000000000003</v>
      </c>
      <c r="C10" s="34">
        <v>0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118.08</v>
      </c>
      <c r="N10">
        <v>272.22000000000003</v>
      </c>
      <c r="O10">
        <v>101.38</v>
      </c>
      <c r="P10">
        <v>3.81</v>
      </c>
      <c r="Q10">
        <v>7.01</v>
      </c>
      <c r="R10" s="93">
        <v>0</v>
      </c>
      <c r="S10" s="93">
        <v>0</v>
      </c>
      <c r="T10" s="93">
        <v>0</v>
      </c>
      <c r="U10">
        <v>3.47</v>
      </c>
      <c r="V10">
        <v>0</v>
      </c>
      <c r="W10">
        <v>3.77</v>
      </c>
      <c r="X10">
        <v>30</v>
      </c>
      <c r="Y10">
        <v>10</v>
      </c>
      <c r="Z10">
        <v>10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23.88</v>
      </c>
      <c r="AI10">
        <v>23.88</v>
      </c>
      <c r="AJ10">
        <v>30.93</v>
      </c>
      <c r="AK10">
        <v>0</v>
      </c>
      <c r="AL10">
        <v>0</v>
      </c>
    </row>
    <row r="11" spans="1:38">
      <c r="A11" t="s">
        <v>53</v>
      </c>
      <c r="B11" s="34">
        <v>261.91000000000003</v>
      </c>
      <c r="C11" s="34">
        <v>0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118.08</v>
      </c>
      <c r="N11">
        <v>272.22000000000003</v>
      </c>
      <c r="O11">
        <v>101.38</v>
      </c>
      <c r="P11">
        <v>3.74</v>
      </c>
      <c r="Q11">
        <v>7.01</v>
      </c>
      <c r="R11" s="93">
        <v>0</v>
      </c>
      <c r="S11" s="93">
        <v>0</v>
      </c>
      <c r="T11" s="93">
        <v>0</v>
      </c>
      <c r="U11">
        <v>3.47</v>
      </c>
      <c r="V11">
        <v>0</v>
      </c>
      <c r="W11">
        <v>3.77</v>
      </c>
      <c r="X11">
        <v>30</v>
      </c>
      <c r="Y11">
        <v>10</v>
      </c>
      <c r="Z11">
        <v>10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23.17</v>
      </c>
      <c r="AI11">
        <v>23.17</v>
      </c>
      <c r="AJ11">
        <v>30.93</v>
      </c>
      <c r="AK11">
        <v>0</v>
      </c>
      <c r="AL11">
        <v>0</v>
      </c>
    </row>
    <row r="12" spans="1:38">
      <c r="A12" t="s">
        <v>54</v>
      </c>
      <c r="B12" s="34">
        <v>261.91000000000003</v>
      </c>
      <c r="C12" s="34">
        <v>0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118.08</v>
      </c>
      <c r="N12">
        <v>272.22000000000003</v>
      </c>
      <c r="O12">
        <v>101.38</v>
      </c>
      <c r="P12">
        <v>3.74</v>
      </c>
      <c r="Q12">
        <v>6.01</v>
      </c>
      <c r="R12" s="93">
        <v>0</v>
      </c>
      <c r="S12" s="93">
        <v>0</v>
      </c>
      <c r="T12" s="93">
        <v>0</v>
      </c>
      <c r="U12">
        <v>3.47</v>
      </c>
      <c r="V12">
        <v>0</v>
      </c>
      <c r="W12">
        <v>3.77</v>
      </c>
      <c r="X12">
        <v>30</v>
      </c>
      <c r="Y12">
        <v>10</v>
      </c>
      <c r="Z12">
        <v>10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19.850000000000001</v>
      </c>
      <c r="AI12">
        <v>19.850000000000001</v>
      </c>
      <c r="AJ12">
        <v>30.93</v>
      </c>
      <c r="AK12">
        <v>0</v>
      </c>
      <c r="AL12">
        <v>0</v>
      </c>
    </row>
    <row r="13" spans="1:38">
      <c r="A13" t="s">
        <v>55</v>
      </c>
      <c r="B13" s="34">
        <v>261.91000000000003</v>
      </c>
      <c r="C13" s="34">
        <v>0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118.08</v>
      </c>
      <c r="N13">
        <v>272.22000000000003</v>
      </c>
      <c r="O13">
        <v>101.38</v>
      </c>
      <c r="P13">
        <v>3.74</v>
      </c>
      <c r="Q13">
        <v>6.01</v>
      </c>
      <c r="R13" s="93">
        <v>0</v>
      </c>
      <c r="S13" s="93">
        <v>0</v>
      </c>
      <c r="T13" s="93">
        <v>0</v>
      </c>
      <c r="U13">
        <v>3.47</v>
      </c>
      <c r="V13">
        <v>0</v>
      </c>
      <c r="W13">
        <v>3.77</v>
      </c>
      <c r="X13">
        <v>30</v>
      </c>
      <c r="Y13">
        <v>10</v>
      </c>
      <c r="Z13">
        <v>10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6.92</v>
      </c>
      <c r="AH13">
        <v>19.55</v>
      </c>
      <c r="AI13">
        <v>19.55</v>
      </c>
      <c r="AJ13">
        <v>30.93</v>
      </c>
      <c r="AK13">
        <v>0</v>
      </c>
      <c r="AL13">
        <v>0</v>
      </c>
    </row>
    <row r="14" spans="1:38">
      <c r="A14" t="s">
        <v>56</v>
      </c>
      <c r="B14" s="34">
        <v>261.91000000000003</v>
      </c>
      <c r="C14" s="34">
        <v>0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118.08</v>
      </c>
      <c r="N14">
        <v>272.22000000000003</v>
      </c>
      <c r="O14">
        <v>101.38</v>
      </c>
      <c r="P14">
        <v>3.74</v>
      </c>
      <c r="Q14">
        <v>6.01</v>
      </c>
      <c r="R14" s="93">
        <v>0</v>
      </c>
      <c r="S14" s="93">
        <v>0</v>
      </c>
      <c r="T14" s="93">
        <v>0</v>
      </c>
      <c r="U14">
        <v>3.47</v>
      </c>
      <c r="V14">
        <v>0</v>
      </c>
      <c r="W14">
        <v>3.77</v>
      </c>
      <c r="X14">
        <v>30</v>
      </c>
      <c r="Y14">
        <v>10</v>
      </c>
      <c r="Z14">
        <v>10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6.58</v>
      </c>
      <c r="AH14">
        <v>19.190000000000001</v>
      </c>
      <c r="AI14">
        <v>19.190000000000001</v>
      </c>
      <c r="AJ14">
        <v>30.93</v>
      </c>
      <c r="AK14">
        <v>0</v>
      </c>
      <c r="AL14">
        <v>0</v>
      </c>
    </row>
    <row r="15" spans="1:38">
      <c r="A15" t="s">
        <v>57</v>
      </c>
      <c r="B15" s="34">
        <v>261.91000000000003</v>
      </c>
      <c r="C15" s="34">
        <v>0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118.08</v>
      </c>
      <c r="N15">
        <v>272.22000000000003</v>
      </c>
      <c r="O15">
        <v>101.38</v>
      </c>
      <c r="P15">
        <v>3.74</v>
      </c>
      <c r="Q15">
        <v>6.01</v>
      </c>
      <c r="R15" s="93">
        <v>0</v>
      </c>
      <c r="S15" s="93">
        <v>0</v>
      </c>
      <c r="T15" s="93">
        <v>0</v>
      </c>
      <c r="U15">
        <v>3.31</v>
      </c>
      <c r="V15">
        <v>0</v>
      </c>
      <c r="W15">
        <v>3.77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6.23</v>
      </c>
      <c r="AH15">
        <v>18.79</v>
      </c>
      <c r="AI15">
        <v>18.79</v>
      </c>
      <c r="AJ15">
        <v>30.93</v>
      </c>
      <c r="AK15">
        <v>0</v>
      </c>
      <c r="AL15">
        <v>0</v>
      </c>
    </row>
    <row r="16" spans="1:38">
      <c r="A16" t="s">
        <v>58</v>
      </c>
      <c r="B16" s="34">
        <v>261.91000000000003</v>
      </c>
      <c r="C16" s="34">
        <v>0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118.08</v>
      </c>
      <c r="N16">
        <v>272.22000000000003</v>
      </c>
      <c r="O16">
        <v>101.38</v>
      </c>
      <c r="P16">
        <v>3.74</v>
      </c>
      <c r="Q16">
        <v>6.01</v>
      </c>
      <c r="R16" s="93">
        <v>0</v>
      </c>
      <c r="S16" s="93">
        <v>0</v>
      </c>
      <c r="T16" s="93">
        <v>0</v>
      </c>
      <c r="U16">
        <v>3.31</v>
      </c>
      <c r="V16">
        <v>0</v>
      </c>
      <c r="W16">
        <v>3.77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5.86</v>
      </c>
      <c r="AH16">
        <v>18.25</v>
      </c>
      <c r="AI16">
        <v>18.25</v>
      </c>
      <c r="AJ16">
        <v>30.93</v>
      </c>
      <c r="AK16">
        <v>0</v>
      </c>
      <c r="AL16">
        <v>0</v>
      </c>
    </row>
    <row r="17" spans="1:38">
      <c r="A17" t="s">
        <v>59</v>
      </c>
      <c r="B17" s="34">
        <v>261.91000000000003</v>
      </c>
      <c r="C17" s="34">
        <v>0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118.08</v>
      </c>
      <c r="N17">
        <v>272.22000000000003</v>
      </c>
      <c r="O17">
        <v>101.38</v>
      </c>
      <c r="P17">
        <v>3.74</v>
      </c>
      <c r="Q17">
        <v>6.01</v>
      </c>
      <c r="R17" s="93">
        <v>0</v>
      </c>
      <c r="S17" s="93">
        <v>0</v>
      </c>
      <c r="T17" s="93">
        <v>0</v>
      </c>
      <c r="U17">
        <v>3.31</v>
      </c>
      <c r="V17">
        <v>0</v>
      </c>
      <c r="W17">
        <v>3.77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5.55</v>
      </c>
      <c r="AH17">
        <v>17.82</v>
      </c>
      <c r="AI17">
        <v>17.82</v>
      </c>
      <c r="AJ17">
        <v>30.93</v>
      </c>
      <c r="AK17">
        <v>0</v>
      </c>
      <c r="AL17">
        <v>0</v>
      </c>
    </row>
    <row r="18" spans="1:38">
      <c r="A18" t="s">
        <v>60</v>
      </c>
      <c r="B18" s="34">
        <v>261.91000000000003</v>
      </c>
      <c r="C18" s="34">
        <v>0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118.08</v>
      </c>
      <c r="N18">
        <v>272.22000000000003</v>
      </c>
      <c r="O18">
        <v>101.38</v>
      </c>
      <c r="P18">
        <v>3.74</v>
      </c>
      <c r="Q18">
        <v>6.01</v>
      </c>
      <c r="R18" s="93">
        <v>0</v>
      </c>
      <c r="S18" s="93">
        <v>0</v>
      </c>
      <c r="T18" s="93">
        <v>0</v>
      </c>
      <c r="U18">
        <v>3.31</v>
      </c>
      <c r="V18">
        <v>0</v>
      </c>
      <c r="W18">
        <v>3.77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5.27</v>
      </c>
      <c r="AH18">
        <v>17.46</v>
      </c>
      <c r="AI18">
        <v>17.46</v>
      </c>
      <c r="AJ18">
        <v>30.93</v>
      </c>
      <c r="AK18">
        <v>0</v>
      </c>
      <c r="AL18">
        <v>0</v>
      </c>
    </row>
    <row r="19" spans="1:38">
      <c r="A19" t="s">
        <v>61</v>
      </c>
      <c r="B19" s="34">
        <v>261.91000000000003</v>
      </c>
      <c r="C19" s="34">
        <v>0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118.08</v>
      </c>
      <c r="N19">
        <v>272.22000000000003</v>
      </c>
      <c r="O19">
        <v>101.38</v>
      </c>
      <c r="P19">
        <v>3.74</v>
      </c>
      <c r="Q19">
        <v>6.01</v>
      </c>
      <c r="R19" s="93">
        <v>0</v>
      </c>
      <c r="S19" s="93">
        <v>0</v>
      </c>
      <c r="T19" s="93">
        <v>0</v>
      </c>
      <c r="U19">
        <v>3.31</v>
      </c>
      <c r="V19">
        <v>0</v>
      </c>
      <c r="W19">
        <v>3.77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4.92</v>
      </c>
      <c r="AH19">
        <v>17.2</v>
      </c>
      <c r="AI19">
        <v>17.2</v>
      </c>
      <c r="AJ19">
        <v>30.93</v>
      </c>
      <c r="AK19">
        <v>0</v>
      </c>
      <c r="AL19">
        <v>0</v>
      </c>
    </row>
    <row r="20" spans="1:38">
      <c r="A20" t="s">
        <v>62</v>
      </c>
      <c r="B20" s="34">
        <v>261.91000000000003</v>
      </c>
      <c r="C20" s="34">
        <v>0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118.08</v>
      </c>
      <c r="N20">
        <v>272.22000000000003</v>
      </c>
      <c r="O20">
        <v>101.38</v>
      </c>
      <c r="P20">
        <v>3.74</v>
      </c>
      <c r="Q20">
        <v>6.01</v>
      </c>
      <c r="R20" s="93">
        <v>0</v>
      </c>
      <c r="S20" s="93">
        <v>0</v>
      </c>
      <c r="T20" s="93">
        <v>0</v>
      </c>
      <c r="U20">
        <v>3.31</v>
      </c>
      <c r="V20">
        <v>0</v>
      </c>
      <c r="W20">
        <v>3.77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4.6399999999999997</v>
      </c>
      <c r="AH20">
        <v>16.97</v>
      </c>
      <c r="AI20">
        <v>16.97</v>
      </c>
      <c r="AJ20">
        <v>30.93</v>
      </c>
      <c r="AK20">
        <v>0</v>
      </c>
      <c r="AL20">
        <v>0</v>
      </c>
    </row>
    <row r="21" spans="1:38">
      <c r="A21" t="s">
        <v>63</v>
      </c>
      <c r="B21" s="34">
        <v>261.91000000000003</v>
      </c>
      <c r="C21" s="34">
        <v>0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118.08</v>
      </c>
      <c r="N21">
        <v>272.22000000000003</v>
      </c>
      <c r="O21">
        <v>101.38</v>
      </c>
      <c r="P21">
        <v>3.74</v>
      </c>
      <c r="Q21">
        <v>6.01</v>
      </c>
      <c r="R21" s="93">
        <v>0</v>
      </c>
      <c r="S21" s="93">
        <v>0</v>
      </c>
      <c r="T21" s="93">
        <v>0</v>
      </c>
      <c r="U21">
        <v>3.31</v>
      </c>
      <c r="V21">
        <v>0</v>
      </c>
      <c r="W21">
        <v>3.77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4.38</v>
      </c>
      <c r="AH21">
        <v>16.66</v>
      </c>
      <c r="AI21">
        <v>16.66</v>
      </c>
      <c r="AJ21">
        <v>30.93</v>
      </c>
      <c r="AK21">
        <v>0</v>
      </c>
      <c r="AL21">
        <v>0</v>
      </c>
    </row>
    <row r="22" spans="1:38">
      <c r="A22" t="s">
        <v>64</v>
      </c>
      <c r="B22" s="34">
        <v>261.91000000000003</v>
      </c>
      <c r="C22" s="34">
        <v>0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118.08</v>
      </c>
      <c r="N22">
        <v>272.22000000000003</v>
      </c>
      <c r="O22">
        <v>101.38</v>
      </c>
      <c r="P22">
        <v>3.74</v>
      </c>
      <c r="Q22">
        <v>6.01</v>
      </c>
      <c r="R22" s="93">
        <v>0</v>
      </c>
      <c r="S22" s="93">
        <v>0</v>
      </c>
      <c r="T22" s="93">
        <v>0</v>
      </c>
      <c r="U22">
        <v>3.31</v>
      </c>
      <c r="V22">
        <v>0</v>
      </c>
      <c r="W22">
        <v>3.77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</v>
      </c>
      <c r="AH22">
        <v>13.05</v>
      </c>
      <c r="AI22">
        <v>13.05</v>
      </c>
      <c r="AJ22">
        <v>30.93</v>
      </c>
      <c r="AK22">
        <v>0</v>
      </c>
      <c r="AL22">
        <v>0</v>
      </c>
    </row>
    <row r="23" spans="1:38">
      <c r="A23" t="s">
        <v>65</v>
      </c>
      <c r="B23" s="34">
        <v>261.91000000000003</v>
      </c>
      <c r="C23" s="34">
        <v>0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118.08</v>
      </c>
      <c r="N23">
        <v>272.22000000000003</v>
      </c>
      <c r="O23">
        <v>101.38</v>
      </c>
      <c r="P23">
        <v>3.66</v>
      </c>
      <c r="Q23">
        <v>6.01</v>
      </c>
      <c r="R23" s="93">
        <v>0</v>
      </c>
      <c r="S23" s="93">
        <v>0</v>
      </c>
      <c r="T23" s="93">
        <v>0</v>
      </c>
      <c r="U23">
        <v>3.31</v>
      </c>
      <c r="V23">
        <v>0</v>
      </c>
      <c r="W23">
        <v>3.77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</v>
      </c>
      <c r="AH23">
        <v>13.02</v>
      </c>
      <c r="AI23">
        <v>13.02</v>
      </c>
      <c r="AJ23">
        <v>30.93</v>
      </c>
      <c r="AK23">
        <v>0</v>
      </c>
      <c r="AL23">
        <v>0</v>
      </c>
    </row>
    <row r="24" spans="1:38">
      <c r="A24" t="s">
        <v>66</v>
      </c>
      <c r="B24" s="34">
        <v>261.91000000000003</v>
      </c>
      <c r="C24" s="34">
        <v>0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118.08</v>
      </c>
      <c r="N24">
        <v>272.22000000000003</v>
      </c>
      <c r="O24">
        <v>101.38</v>
      </c>
      <c r="P24">
        <v>3.66</v>
      </c>
      <c r="Q24">
        <v>6.01</v>
      </c>
      <c r="R24" s="93">
        <v>0</v>
      </c>
      <c r="S24" s="93">
        <v>0</v>
      </c>
      <c r="T24" s="93">
        <v>0</v>
      </c>
      <c r="U24">
        <v>3.31</v>
      </c>
      <c r="V24">
        <v>0</v>
      </c>
      <c r="W24">
        <v>3.77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</v>
      </c>
      <c r="AH24">
        <v>12.96</v>
      </c>
      <c r="AI24">
        <v>12.96</v>
      </c>
      <c r="AJ24">
        <v>30.93</v>
      </c>
      <c r="AK24">
        <v>0</v>
      </c>
      <c r="AL24">
        <v>0</v>
      </c>
    </row>
    <row r="25" spans="1:38">
      <c r="A25" t="s">
        <v>67</v>
      </c>
      <c r="B25" s="34">
        <v>261.91000000000003</v>
      </c>
      <c r="C25" s="34">
        <v>0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118.08</v>
      </c>
      <c r="N25">
        <v>272.22000000000003</v>
      </c>
      <c r="O25">
        <v>101.38</v>
      </c>
      <c r="P25">
        <v>3.66</v>
      </c>
      <c r="Q25">
        <v>6.01</v>
      </c>
      <c r="R25" s="93">
        <v>0</v>
      </c>
      <c r="S25" s="93">
        <v>0</v>
      </c>
      <c r="T25" s="93">
        <v>0</v>
      </c>
      <c r="U25">
        <v>3.31</v>
      </c>
      <c r="V25">
        <v>0</v>
      </c>
      <c r="W25">
        <v>3.77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</v>
      </c>
      <c r="AH25">
        <v>12.89</v>
      </c>
      <c r="AI25">
        <v>12.89</v>
      </c>
      <c r="AJ25">
        <v>30.93</v>
      </c>
      <c r="AK25">
        <v>0</v>
      </c>
      <c r="AL25">
        <v>0</v>
      </c>
    </row>
    <row r="26" spans="1:38">
      <c r="A26" t="s">
        <v>68</v>
      </c>
      <c r="B26" s="34">
        <v>261.91000000000003</v>
      </c>
      <c r="C26" s="34">
        <v>0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118.08</v>
      </c>
      <c r="N26">
        <v>272.22000000000003</v>
      </c>
      <c r="O26">
        <v>101.38</v>
      </c>
      <c r="P26">
        <v>3.66</v>
      </c>
      <c r="Q26">
        <v>6.01</v>
      </c>
      <c r="R26" s="93">
        <v>0</v>
      </c>
      <c r="S26" s="93">
        <v>0</v>
      </c>
      <c r="T26" s="93">
        <v>0</v>
      </c>
      <c r="U26">
        <v>3.31</v>
      </c>
      <c r="V26">
        <v>0</v>
      </c>
      <c r="W26">
        <v>3.77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</v>
      </c>
      <c r="AH26">
        <v>12.87</v>
      </c>
      <c r="AI26">
        <v>12.87</v>
      </c>
      <c r="AJ26">
        <v>30.93</v>
      </c>
      <c r="AK26">
        <v>0</v>
      </c>
      <c r="AL26">
        <v>0</v>
      </c>
    </row>
    <row r="27" spans="1:38">
      <c r="A27" t="s">
        <v>69</v>
      </c>
      <c r="B27" s="34">
        <v>261.91000000000003</v>
      </c>
      <c r="C27" s="34">
        <v>0</v>
      </c>
      <c r="D27" s="93">
        <f t="shared" si="0"/>
        <v>2.66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118.08</v>
      </c>
      <c r="N27">
        <v>272.22000000000003</v>
      </c>
      <c r="O27">
        <v>101.38</v>
      </c>
      <c r="P27">
        <v>3.66</v>
      </c>
      <c r="Q27">
        <v>6.01</v>
      </c>
      <c r="R27" s="93">
        <v>1.21</v>
      </c>
      <c r="S27" s="93">
        <v>1.45</v>
      </c>
      <c r="T27" s="93">
        <v>0</v>
      </c>
      <c r="U27">
        <v>3.31</v>
      </c>
      <c r="V27">
        <v>0</v>
      </c>
      <c r="W27">
        <v>3.73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</v>
      </c>
      <c r="AH27">
        <v>12.83</v>
      </c>
      <c r="AI27">
        <v>12.83</v>
      </c>
      <c r="AJ27">
        <v>29.97</v>
      </c>
      <c r="AK27">
        <v>0</v>
      </c>
      <c r="AL27">
        <v>0</v>
      </c>
    </row>
    <row r="28" spans="1:38">
      <c r="A28" t="s">
        <v>70</v>
      </c>
      <c r="B28" s="34">
        <v>261.91000000000003</v>
      </c>
      <c r="C28" s="34">
        <v>0</v>
      </c>
      <c r="D28" s="93">
        <f t="shared" si="0"/>
        <v>6.42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118.08</v>
      </c>
      <c r="N28">
        <v>272.22000000000003</v>
      </c>
      <c r="O28">
        <v>101.38</v>
      </c>
      <c r="P28">
        <v>3.66</v>
      </c>
      <c r="Q28">
        <v>6.01</v>
      </c>
      <c r="R28" s="93">
        <v>3.42</v>
      </c>
      <c r="S28" s="93">
        <v>3</v>
      </c>
      <c r="T28" s="93">
        <v>0</v>
      </c>
      <c r="U28">
        <v>3.31</v>
      </c>
      <c r="V28">
        <v>1.829804</v>
      </c>
      <c r="W28">
        <v>3.73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</v>
      </c>
      <c r="AH28">
        <v>12.81</v>
      </c>
      <c r="AI28">
        <v>12.81</v>
      </c>
      <c r="AJ28">
        <v>29.97</v>
      </c>
      <c r="AK28">
        <v>0</v>
      </c>
      <c r="AL28">
        <v>0</v>
      </c>
    </row>
    <row r="29" spans="1:38">
      <c r="A29" t="s">
        <v>71</v>
      </c>
      <c r="B29" s="34">
        <v>261.91000000000003</v>
      </c>
      <c r="C29" s="34">
        <v>0</v>
      </c>
      <c r="D29" s="93">
        <f t="shared" si="0"/>
        <v>17.55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118.08</v>
      </c>
      <c r="N29">
        <v>272.22000000000003</v>
      </c>
      <c r="O29">
        <v>101.38</v>
      </c>
      <c r="P29">
        <v>3.66</v>
      </c>
      <c r="Q29">
        <v>6.01</v>
      </c>
      <c r="R29" s="93">
        <v>8.5500000000000007</v>
      </c>
      <c r="S29" s="93">
        <v>8</v>
      </c>
      <c r="T29" s="93">
        <v>1</v>
      </c>
      <c r="U29">
        <v>3.31</v>
      </c>
      <c r="V29">
        <v>10.132053000000001</v>
      </c>
      <c r="W29">
        <v>3.73</v>
      </c>
      <c r="X29">
        <v>22.5</v>
      </c>
      <c r="Y29">
        <v>7.5</v>
      </c>
      <c r="Z29">
        <v>7.5</v>
      </c>
      <c r="AA29">
        <v>0.23</v>
      </c>
      <c r="AB29">
        <v>0.04</v>
      </c>
      <c r="AC29">
        <v>0.33</v>
      </c>
      <c r="AD29">
        <v>0.32</v>
      </c>
      <c r="AE29">
        <v>4</v>
      </c>
      <c r="AF29">
        <v>2</v>
      </c>
      <c r="AG29">
        <v>5</v>
      </c>
      <c r="AH29">
        <v>12.78</v>
      </c>
      <c r="AI29">
        <v>12.78</v>
      </c>
      <c r="AJ29">
        <v>29.97</v>
      </c>
      <c r="AK29">
        <v>1.48</v>
      </c>
      <c r="AL29">
        <v>0.64</v>
      </c>
    </row>
    <row r="30" spans="1:38">
      <c r="A30" t="s">
        <v>72</v>
      </c>
      <c r="B30" s="34">
        <v>261.91000000000003</v>
      </c>
      <c r="C30" s="34">
        <v>0</v>
      </c>
      <c r="D30" s="93">
        <f t="shared" si="0"/>
        <v>48.36</v>
      </c>
      <c r="E30" s="34">
        <v>0</v>
      </c>
      <c r="F30" s="34"/>
      <c r="G30" s="34"/>
      <c r="H30" s="34"/>
      <c r="I30" s="34"/>
      <c r="J30" s="37">
        <v>0.22</v>
      </c>
      <c r="K30" s="37">
        <v>0.22</v>
      </c>
      <c r="L30" s="37">
        <v>0.22</v>
      </c>
      <c r="M30">
        <v>118.08</v>
      </c>
      <c r="N30">
        <v>272.22000000000003</v>
      </c>
      <c r="O30">
        <v>101.38</v>
      </c>
      <c r="P30">
        <v>3.66</v>
      </c>
      <c r="Q30">
        <v>6.01</v>
      </c>
      <c r="R30" s="93">
        <v>16.88</v>
      </c>
      <c r="S30" s="93">
        <v>15</v>
      </c>
      <c r="T30" s="93">
        <v>16.48</v>
      </c>
      <c r="U30">
        <v>3.31</v>
      </c>
      <c r="V30">
        <v>19.018281999999999</v>
      </c>
      <c r="W30">
        <v>3.73</v>
      </c>
      <c r="X30">
        <v>22.5</v>
      </c>
      <c r="Y30">
        <v>7.5</v>
      </c>
      <c r="Z30">
        <v>7.5</v>
      </c>
      <c r="AA30">
        <v>0.92</v>
      </c>
      <c r="AB30">
        <v>0.18</v>
      </c>
      <c r="AC30">
        <v>1.67</v>
      </c>
      <c r="AD30">
        <v>1.08</v>
      </c>
      <c r="AE30">
        <v>7</v>
      </c>
      <c r="AF30">
        <v>3</v>
      </c>
      <c r="AG30">
        <v>5</v>
      </c>
      <c r="AH30">
        <v>12.86</v>
      </c>
      <c r="AI30">
        <v>12.86</v>
      </c>
      <c r="AJ30">
        <v>29.97</v>
      </c>
      <c r="AK30">
        <v>5.47</v>
      </c>
      <c r="AL30">
        <v>2.34</v>
      </c>
    </row>
    <row r="31" spans="1:38">
      <c r="A31" t="s">
        <v>73</v>
      </c>
      <c r="B31" s="34">
        <v>261.91000000000003</v>
      </c>
      <c r="C31" s="34">
        <v>0</v>
      </c>
      <c r="D31" s="93">
        <f t="shared" si="0"/>
        <v>80.45</v>
      </c>
      <c r="E31" s="34">
        <v>0</v>
      </c>
      <c r="F31" s="34"/>
      <c r="G31" s="34"/>
      <c r="H31" s="34"/>
      <c r="I31" s="34"/>
      <c r="J31" s="37">
        <v>0.77</v>
      </c>
      <c r="K31" s="37">
        <v>0.77</v>
      </c>
      <c r="L31" s="37">
        <v>0.79</v>
      </c>
      <c r="M31">
        <v>118.08</v>
      </c>
      <c r="N31">
        <v>272.22000000000003</v>
      </c>
      <c r="O31">
        <v>101.38</v>
      </c>
      <c r="P31">
        <v>3.66</v>
      </c>
      <c r="Q31">
        <v>6.01</v>
      </c>
      <c r="R31" s="93">
        <v>29.23</v>
      </c>
      <c r="S31" s="93">
        <v>21.99</v>
      </c>
      <c r="T31" s="93">
        <v>29.23</v>
      </c>
      <c r="U31">
        <v>3.23</v>
      </c>
      <c r="V31">
        <v>27.466526000000002</v>
      </c>
      <c r="W31">
        <v>3.73</v>
      </c>
      <c r="X31">
        <v>22.5</v>
      </c>
      <c r="Y31">
        <v>7.5</v>
      </c>
      <c r="Z31">
        <v>7.5</v>
      </c>
      <c r="AA31">
        <v>9.31</v>
      </c>
      <c r="AB31">
        <v>1.86</v>
      </c>
      <c r="AC31">
        <v>2.33</v>
      </c>
      <c r="AD31">
        <v>2.5499999999999998</v>
      </c>
      <c r="AE31">
        <v>4</v>
      </c>
      <c r="AF31">
        <v>2</v>
      </c>
      <c r="AG31">
        <v>5</v>
      </c>
      <c r="AH31">
        <v>12.93</v>
      </c>
      <c r="AI31">
        <v>12.93</v>
      </c>
      <c r="AJ31">
        <v>29.97</v>
      </c>
      <c r="AK31">
        <v>12.29</v>
      </c>
      <c r="AL31">
        <v>5.27</v>
      </c>
    </row>
    <row r="32" spans="1:38">
      <c r="A32" t="s">
        <v>74</v>
      </c>
      <c r="B32" s="34">
        <v>261.91000000000003</v>
      </c>
      <c r="C32" s="34">
        <v>0</v>
      </c>
      <c r="D32" s="93">
        <f t="shared" si="0"/>
        <v>85.55</v>
      </c>
      <c r="E32" s="34">
        <v>0</v>
      </c>
      <c r="F32" s="34"/>
      <c r="G32" s="34"/>
      <c r="H32" s="34"/>
      <c r="I32" s="34"/>
      <c r="J32" s="37">
        <v>1.56</v>
      </c>
      <c r="K32" s="37">
        <v>1.56</v>
      </c>
      <c r="L32" s="37">
        <v>1.59</v>
      </c>
      <c r="M32">
        <v>118.08</v>
      </c>
      <c r="N32">
        <v>272.22000000000003</v>
      </c>
      <c r="O32">
        <v>101.38</v>
      </c>
      <c r="P32">
        <v>3.66</v>
      </c>
      <c r="Q32">
        <v>6.01</v>
      </c>
      <c r="R32" s="93">
        <v>28.52</v>
      </c>
      <c r="S32" s="93">
        <v>28.51</v>
      </c>
      <c r="T32" s="93">
        <v>28.52</v>
      </c>
      <c r="U32">
        <v>3.23</v>
      </c>
      <c r="V32">
        <v>36.576613999999999</v>
      </c>
      <c r="W32">
        <v>3.73</v>
      </c>
      <c r="X32">
        <v>22.5</v>
      </c>
      <c r="Y32">
        <v>7.5</v>
      </c>
      <c r="Z32">
        <v>7.5</v>
      </c>
      <c r="AA32">
        <v>21.93</v>
      </c>
      <c r="AB32">
        <v>4.3899999999999997</v>
      </c>
      <c r="AC32">
        <v>5</v>
      </c>
      <c r="AD32">
        <v>4.6900000000000004</v>
      </c>
      <c r="AE32">
        <v>6</v>
      </c>
      <c r="AF32">
        <v>3</v>
      </c>
      <c r="AG32">
        <v>5</v>
      </c>
      <c r="AH32">
        <v>13</v>
      </c>
      <c r="AI32">
        <v>13</v>
      </c>
      <c r="AJ32">
        <v>29.97</v>
      </c>
      <c r="AK32">
        <v>21</v>
      </c>
      <c r="AL32">
        <v>9</v>
      </c>
    </row>
    <row r="33" spans="1:38">
      <c r="A33" t="s">
        <v>75</v>
      </c>
      <c r="B33" s="34">
        <v>261.91000000000003</v>
      </c>
      <c r="C33" s="34">
        <v>0</v>
      </c>
      <c r="D33" s="93">
        <f t="shared" si="0"/>
        <v>90.1</v>
      </c>
      <c r="E33" s="34">
        <v>0</v>
      </c>
      <c r="F33" s="34"/>
      <c r="G33" s="34"/>
      <c r="H33" s="34"/>
      <c r="I33" s="34"/>
      <c r="J33" s="37">
        <v>2.61</v>
      </c>
      <c r="K33" s="37">
        <v>2.61</v>
      </c>
      <c r="L33" s="37">
        <v>2.67</v>
      </c>
      <c r="M33">
        <v>118.08</v>
      </c>
      <c r="N33">
        <v>272.22000000000003</v>
      </c>
      <c r="O33">
        <v>101.38</v>
      </c>
      <c r="P33">
        <v>3.66</v>
      </c>
      <c r="Q33">
        <v>6.01</v>
      </c>
      <c r="R33" s="93">
        <v>30.03</v>
      </c>
      <c r="S33" s="93">
        <v>30.04</v>
      </c>
      <c r="T33" s="93">
        <v>30.03</v>
      </c>
      <c r="U33">
        <v>3.23</v>
      </c>
      <c r="V33">
        <v>46.183084999999998</v>
      </c>
      <c r="W33">
        <v>3.73</v>
      </c>
      <c r="X33">
        <v>22.5</v>
      </c>
      <c r="Y33">
        <v>7.5</v>
      </c>
      <c r="Z33">
        <v>7.5</v>
      </c>
      <c r="AA33">
        <v>39.15</v>
      </c>
      <c r="AB33">
        <v>7.83</v>
      </c>
      <c r="AC33">
        <v>11.75</v>
      </c>
      <c r="AD33">
        <v>7.47</v>
      </c>
      <c r="AE33">
        <v>15</v>
      </c>
      <c r="AF33">
        <v>7</v>
      </c>
      <c r="AG33">
        <v>5.01</v>
      </c>
      <c r="AH33">
        <v>13.05</v>
      </c>
      <c r="AI33">
        <v>13.05</v>
      </c>
      <c r="AJ33">
        <v>29.97</v>
      </c>
      <c r="AK33">
        <v>39</v>
      </c>
      <c r="AL33">
        <v>16</v>
      </c>
    </row>
    <row r="34" spans="1:38">
      <c r="A34" t="s">
        <v>76</v>
      </c>
      <c r="B34" s="34">
        <v>261.91000000000003</v>
      </c>
      <c r="C34" s="34">
        <v>0</v>
      </c>
      <c r="D34" s="93">
        <f t="shared" si="0"/>
        <v>91.6</v>
      </c>
      <c r="E34" s="34">
        <v>0</v>
      </c>
      <c r="F34" s="34"/>
      <c r="G34" s="34"/>
      <c r="H34" s="34"/>
      <c r="I34" s="34"/>
      <c r="J34" s="37">
        <v>3.65</v>
      </c>
      <c r="K34" s="37">
        <v>3.65</v>
      </c>
      <c r="L34" s="37">
        <v>3.74</v>
      </c>
      <c r="M34">
        <v>118.08</v>
      </c>
      <c r="N34">
        <v>272.22000000000003</v>
      </c>
      <c r="O34">
        <v>101.38</v>
      </c>
      <c r="P34">
        <v>3.66</v>
      </c>
      <c r="Q34">
        <v>6.01</v>
      </c>
      <c r="R34" s="93">
        <v>30.53</v>
      </c>
      <c r="S34" s="93">
        <v>30.54</v>
      </c>
      <c r="T34" s="93">
        <v>30.53</v>
      </c>
      <c r="U34">
        <v>3.23</v>
      </c>
      <c r="V34">
        <v>55.877153</v>
      </c>
      <c r="W34">
        <v>3.73</v>
      </c>
      <c r="X34">
        <v>22.5</v>
      </c>
      <c r="Y34">
        <v>7.5</v>
      </c>
      <c r="Z34">
        <v>7.5</v>
      </c>
      <c r="AA34">
        <v>50.39</v>
      </c>
      <c r="AB34">
        <v>10.08</v>
      </c>
      <c r="AC34">
        <v>18.25</v>
      </c>
      <c r="AD34">
        <v>11.72</v>
      </c>
      <c r="AE34">
        <v>21</v>
      </c>
      <c r="AF34">
        <v>10</v>
      </c>
      <c r="AG34">
        <v>5.2</v>
      </c>
      <c r="AH34">
        <v>13.42</v>
      </c>
      <c r="AI34">
        <v>13.42</v>
      </c>
      <c r="AJ34">
        <v>29.97</v>
      </c>
      <c r="AK34">
        <v>53</v>
      </c>
      <c r="AL34">
        <v>22</v>
      </c>
    </row>
    <row r="35" spans="1:38">
      <c r="A35" t="s">
        <v>77</v>
      </c>
      <c r="B35" s="34">
        <v>261.91000000000003</v>
      </c>
      <c r="C35" s="34">
        <v>0</v>
      </c>
      <c r="D35" s="93">
        <f t="shared" si="0"/>
        <v>94.6</v>
      </c>
      <c r="E35" s="34">
        <v>0</v>
      </c>
      <c r="F35" s="34"/>
      <c r="G35" s="34"/>
      <c r="H35" s="34"/>
      <c r="I35" s="34"/>
      <c r="J35" s="37">
        <v>5.0999999999999996</v>
      </c>
      <c r="K35" s="37">
        <v>5.0999999999999996</v>
      </c>
      <c r="L35" s="37">
        <v>5.23</v>
      </c>
      <c r="M35">
        <v>118.08</v>
      </c>
      <c r="N35">
        <v>272.22000000000003</v>
      </c>
      <c r="O35">
        <v>101.38</v>
      </c>
      <c r="P35">
        <v>3.66</v>
      </c>
      <c r="Q35">
        <v>6.01</v>
      </c>
      <c r="R35" s="93">
        <v>31.53</v>
      </c>
      <c r="S35" s="93">
        <v>31.54</v>
      </c>
      <c r="T35" s="93">
        <v>31.53</v>
      </c>
      <c r="U35">
        <v>3.23</v>
      </c>
      <c r="V35">
        <v>65.035905999999997</v>
      </c>
      <c r="W35">
        <v>3.73</v>
      </c>
      <c r="X35">
        <v>22.5</v>
      </c>
      <c r="Y35">
        <v>7.5</v>
      </c>
      <c r="Z35">
        <v>7.5</v>
      </c>
      <c r="AA35">
        <v>73.5</v>
      </c>
      <c r="AB35">
        <v>14.7</v>
      </c>
      <c r="AC35">
        <v>25.33</v>
      </c>
      <c r="AD35">
        <v>15.27</v>
      </c>
      <c r="AE35">
        <v>25</v>
      </c>
      <c r="AF35">
        <v>13</v>
      </c>
      <c r="AG35">
        <v>5.37</v>
      </c>
      <c r="AH35">
        <v>12.96</v>
      </c>
      <c r="AI35">
        <v>12.96</v>
      </c>
      <c r="AJ35">
        <v>29.97</v>
      </c>
      <c r="AK35">
        <v>67</v>
      </c>
      <c r="AL35">
        <v>28</v>
      </c>
    </row>
    <row r="36" spans="1:38">
      <c r="A36" t="s">
        <v>78</v>
      </c>
      <c r="B36" s="34">
        <v>261.91000000000003</v>
      </c>
      <c r="C36" s="34">
        <v>0</v>
      </c>
      <c r="D36" s="93">
        <f t="shared" si="0"/>
        <v>95.600000000000009</v>
      </c>
      <c r="E36" s="34">
        <v>0</v>
      </c>
      <c r="F36" s="34"/>
      <c r="G36" s="34"/>
      <c r="H36" s="34"/>
      <c r="I36" s="34"/>
      <c r="J36" s="37">
        <v>6.43</v>
      </c>
      <c r="K36" s="37">
        <v>6.43</v>
      </c>
      <c r="L36" s="37">
        <v>6.59</v>
      </c>
      <c r="M36">
        <v>118.08</v>
      </c>
      <c r="N36">
        <v>272.22000000000003</v>
      </c>
      <c r="O36">
        <v>101.38</v>
      </c>
      <c r="P36">
        <v>3.66</v>
      </c>
      <c r="Q36">
        <v>6.01</v>
      </c>
      <c r="R36" s="93">
        <v>31.87</v>
      </c>
      <c r="S36" s="93">
        <v>31.86</v>
      </c>
      <c r="T36" s="93">
        <v>31.87</v>
      </c>
      <c r="U36">
        <v>3.23</v>
      </c>
      <c r="V36">
        <v>73.299222999999998</v>
      </c>
      <c r="W36">
        <v>3.73</v>
      </c>
      <c r="X36">
        <v>22.5</v>
      </c>
      <c r="Y36">
        <v>7.5</v>
      </c>
      <c r="Z36">
        <v>7.5</v>
      </c>
      <c r="AA36">
        <v>101.19</v>
      </c>
      <c r="AB36">
        <v>20.239999999999998</v>
      </c>
      <c r="AC36">
        <v>32.729999999999997</v>
      </c>
      <c r="AD36">
        <v>18.989999999999998</v>
      </c>
      <c r="AE36">
        <v>34</v>
      </c>
      <c r="AF36">
        <v>17</v>
      </c>
      <c r="AG36">
        <v>5.53</v>
      </c>
      <c r="AH36">
        <v>12.89</v>
      </c>
      <c r="AI36">
        <v>12.89</v>
      </c>
      <c r="AJ36">
        <v>29.97</v>
      </c>
      <c r="AK36">
        <v>81</v>
      </c>
      <c r="AL36">
        <v>34</v>
      </c>
    </row>
    <row r="37" spans="1:38">
      <c r="A37" t="s">
        <v>79</v>
      </c>
      <c r="B37" s="34">
        <v>261.91000000000003</v>
      </c>
      <c r="C37" s="34">
        <v>0</v>
      </c>
      <c r="D37" s="93">
        <f t="shared" si="0"/>
        <v>95.600000000000009</v>
      </c>
      <c r="E37" s="34">
        <v>0</v>
      </c>
      <c r="F37" s="34"/>
      <c r="G37" s="34"/>
      <c r="H37" s="34"/>
      <c r="I37" s="34"/>
      <c r="J37" s="37">
        <v>7.74</v>
      </c>
      <c r="K37" s="37">
        <v>7.74</v>
      </c>
      <c r="L37" s="37">
        <v>7.94</v>
      </c>
      <c r="M37">
        <v>118.08</v>
      </c>
      <c r="N37">
        <v>272.22000000000003</v>
      </c>
      <c r="O37">
        <v>101.38</v>
      </c>
      <c r="P37">
        <v>3.66</v>
      </c>
      <c r="Q37">
        <v>6.01</v>
      </c>
      <c r="R37" s="93">
        <v>31.87</v>
      </c>
      <c r="S37" s="93">
        <v>31.86</v>
      </c>
      <c r="T37" s="93">
        <v>31.87</v>
      </c>
      <c r="U37">
        <v>3.23</v>
      </c>
      <c r="V37">
        <v>80.744968</v>
      </c>
      <c r="W37">
        <v>3.73</v>
      </c>
      <c r="X37">
        <v>22.5</v>
      </c>
      <c r="Y37">
        <v>7.5</v>
      </c>
      <c r="Z37">
        <v>7.5</v>
      </c>
      <c r="AA37">
        <v>124.17</v>
      </c>
      <c r="AB37">
        <v>24.83</v>
      </c>
      <c r="AC37">
        <v>40.36</v>
      </c>
      <c r="AD37">
        <v>22.66</v>
      </c>
      <c r="AE37">
        <v>44</v>
      </c>
      <c r="AF37">
        <v>22</v>
      </c>
      <c r="AG37">
        <v>5.71</v>
      </c>
      <c r="AH37">
        <v>12.87</v>
      </c>
      <c r="AI37">
        <v>12.87</v>
      </c>
      <c r="AJ37">
        <v>29.97</v>
      </c>
      <c r="AK37">
        <v>95</v>
      </c>
      <c r="AL37">
        <v>40</v>
      </c>
    </row>
    <row r="38" spans="1:38">
      <c r="A38" t="s">
        <v>80</v>
      </c>
      <c r="B38" s="34">
        <v>261.91000000000003</v>
      </c>
      <c r="C38" s="34">
        <v>0</v>
      </c>
      <c r="D38" s="93">
        <f t="shared" si="0"/>
        <v>95.600000000000009</v>
      </c>
      <c r="E38" s="34">
        <v>0</v>
      </c>
      <c r="F38" s="34"/>
      <c r="G38" s="34"/>
      <c r="H38" s="34"/>
      <c r="I38" s="34"/>
      <c r="J38" s="37">
        <v>8.98</v>
      </c>
      <c r="K38" s="37">
        <v>8.98</v>
      </c>
      <c r="L38" s="37">
        <v>9.2100000000000009</v>
      </c>
      <c r="M38">
        <v>118.08</v>
      </c>
      <c r="N38">
        <v>272.22000000000003</v>
      </c>
      <c r="O38">
        <v>101.38</v>
      </c>
      <c r="P38">
        <v>3.66</v>
      </c>
      <c r="Q38">
        <v>6.01</v>
      </c>
      <c r="R38" s="93">
        <v>31.87</v>
      </c>
      <c r="S38" s="93">
        <v>31.86</v>
      </c>
      <c r="T38" s="93">
        <v>31.87</v>
      </c>
      <c r="U38">
        <v>3.23</v>
      </c>
      <c r="V38">
        <v>87.528869</v>
      </c>
      <c r="W38">
        <v>3.73</v>
      </c>
      <c r="X38">
        <v>22.5</v>
      </c>
      <c r="Y38">
        <v>7.5</v>
      </c>
      <c r="Z38">
        <v>7.5</v>
      </c>
      <c r="AA38">
        <v>145.21</v>
      </c>
      <c r="AB38">
        <v>29.04</v>
      </c>
      <c r="AC38">
        <v>47.87</v>
      </c>
      <c r="AD38">
        <v>26.01</v>
      </c>
      <c r="AE38">
        <v>47</v>
      </c>
      <c r="AF38">
        <v>23</v>
      </c>
      <c r="AG38">
        <v>5.55</v>
      </c>
      <c r="AH38">
        <v>12.83</v>
      </c>
      <c r="AI38">
        <v>12.83</v>
      </c>
      <c r="AJ38">
        <v>29.97</v>
      </c>
      <c r="AK38">
        <v>109</v>
      </c>
      <c r="AL38">
        <v>46</v>
      </c>
    </row>
    <row r="39" spans="1:38">
      <c r="A39" t="s">
        <v>81</v>
      </c>
      <c r="B39" s="34">
        <v>249.72</v>
      </c>
      <c r="C39" s="34">
        <v>0</v>
      </c>
      <c r="D39" s="93">
        <f t="shared" si="0"/>
        <v>96.1</v>
      </c>
      <c r="E39" s="34">
        <v>0</v>
      </c>
      <c r="F39" s="34"/>
      <c r="G39" s="34"/>
      <c r="H39" s="34"/>
      <c r="I39" s="34"/>
      <c r="J39" s="37">
        <v>10.199999999999999</v>
      </c>
      <c r="K39" s="37">
        <v>10.199999999999999</v>
      </c>
      <c r="L39" s="37">
        <v>10.46</v>
      </c>
      <c r="M39">
        <v>118.08</v>
      </c>
      <c r="N39">
        <v>272.22000000000003</v>
      </c>
      <c r="O39">
        <v>101.38</v>
      </c>
      <c r="P39">
        <v>3.66</v>
      </c>
      <c r="Q39">
        <v>6.01</v>
      </c>
      <c r="R39" s="93">
        <v>32.03</v>
      </c>
      <c r="S39" s="93">
        <v>32.04</v>
      </c>
      <c r="T39" s="93">
        <v>32.03</v>
      </c>
      <c r="U39">
        <v>3.23</v>
      </c>
      <c r="V39">
        <v>90.069181999999998</v>
      </c>
      <c r="W39">
        <v>3.53</v>
      </c>
      <c r="X39">
        <v>22.5</v>
      </c>
      <c r="Y39">
        <v>7.5</v>
      </c>
      <c r="Z39">
        <v>7.5</v>
      </c>
      <c r="AA39">
        <v>165.27</v>
      </c>
      <c r="AB39">
        <v>33.049999999999997</v>
      </c>
      <c r="AC39">
        <v>54.79</v>
      </c>
      <c r="AD39">
        <v>29.02</v>
      </c>
      <c r="AE39">
        <v>56</v>
      </c>
      <c r="AF39">
        <v>28</v>
      </c>
      <c r="AG39">
        <v>5.38</v>
      </c>
      <c r="AH39">
        <v>12.81</v>
      </c>
      <c r="AI39">
        <v>12.81</v>
      </c>
      <c r="AJ39">
        <v>29.97</v>
      </c>
      <c r="AK39">
        <v>123</v>
      </c>
      <c r="AL39">
        <v>52</v>
      </c>
    </row>
    <row r="40" spans="1:38">
      <c r="A40" t="s">
        <v>82</v>
      </c>
      <c r="B40" s="34">
        <v>249.72</v>
      </c>
      <c r="C40" s="34">
        <v>0</v>
      </c>
      <c r="D40" s="93">
        <f t="shared" si="0"/>
        <v>96.1</v>
      </c>
      <c r="E40" s="34">
        <v>0</v>
      </c>
      <c r="F40" s="34"/>
      <c r="G40" s="34"/>
      <c r="H40" s="34"/>
      <c r="I40" s="34"/>
      <c r="J40" s="37">
        <v>11.27</v>
      </c>
      <c r="K40" s="37">
        <v>11.27</v>
      </c>
      <c r="L40" s="37">
        <v>11.55</v>
      </c>
      <c r="M40">
        <v>118.08</v>
      </c>
      <c r="N40">
        <v>272.22000000000003</v>
      </c>
      <c r="O40">
        <v>101.38</v>
      </c>
      <c r="P40">
        <v>3.66</v>
      </c>
      <c r="Q40">
        <v>6.01</v>
      </c>
      <c r="R40" s="93">
        <v>32.03</v>
      </c>
      <c r="S40" s="93">
        <v>32.04</v>
      </c>
      <c r="T40" s="93">
        <v>32.03</v>
      </c>
      <c r="U40">
        <v>3.23</v>
      </c>
      <c r="V40">
        <v>95.149807999999993</v>
      </c>
      <c r="W40">
        <v>3.53</v>
      </c>
      <c r="X40">
        <v>22.5</v>
      </c>
      <c r="Y40">
        <v>7.5</v>
      </c>
      <c r="Z40">
        <v>7.5</v>
      </c>
      <c r="AA40">
        <v>183.68</v>
      </c>
      <c r="AB40">
        <v>36.729999999999997</v>
      </c>
      <c r="AC40">
        <v>61.16</v>
      </c>
      <c r="AD40">
        <v>31.75</v>
      </c>
      <c r="AE40">
        <v>60</v>
      </c>
      <c r="AF40">
        <v>30</v>
      </c>
      <c r="AG40">
        <v>5.34</v>
      </c>
      <c r="AH40">
        <v>12.78</v>
      </c>
      <c r="AI40">
        <v>12.78</v>
      </c>
      <c r="AJ40">
        <v>29.97</v>
      </c>
      <c r="AK40">
        <v>133</v>
      </c>
      <c r="AL40">
        <v>57</v>
      </c>
    </row>
    <row r="41" spans="1:38">
      <c r="A41" t="s">
        <v>83</v>
      </c>
      <c r="B41" s="34">
        <v>249.72</v>
      </c>
      <c r="C41" s="34">
        <v>0</v>
      </c>
      <c r="D41" s="93">
        <f t="shared" si="0"/>
        <v>96.1</v>
      </c>
      <c r="E41" s="34">
        <v>0</v>
      </c>
      <c r="F41" s="34"/>
      <c r="G41" s="34"/>
      <c r="H41" s="34"/>
      <c r="I41" s="34"/>
      <c r="J41" s="37">
        <v>12.22</v>
      </c>
      <c r="K41" s="37">
        <v>12.22</v>
      </c>
      <c r="L41" s="37">
        <v>12.53</v>
      </c>
      <c r="M41">
        <v>118.08</v>
      </c>
      <c r="N41">
        <v>272.22000000000003</v>
      </c>
      <c r="O41">
        <v>101.38</v>
      </c>
      <c r="P41">
        <v>3.66</v>
      </c>
      <c r="Q41">
        <v>6.01</v>
      </c>
      <c r="R41" s="93">
        <v>32.03</v>
      </c>
      <c r="S41" s="93">
        <v>32.04</v>
      </c>
      <c r="T41" s="93">
        <v>32.03</v>
      </c>
      <c r="U41">
        <v>3.23</v>
      </c>
      <c r="V41">
        <v>99.305798999999993</v>
      </c>
      <c r="W41">
        <v>3.53</v>
      </c>
      <c r="X41">
        <v>22.5</v>
      </c>
      <c r="Y41">
        <v>7.5</v>
      </c>
      <c r="Z41">
        <v>7.5</v>
      </c>
      <c r="AA41">
        <v>201.01</v>
      </c>
      <c r="AB41">
        <v>40.200000000000003</v>
      </c>
      <c r="AC41">
        <v>67.290000000000006</v>
      </c>
      <c r="AD41">
        <v>34.19</v>
      </c>
      <c r="AE41">
        <v>64</v>
      </c>
      <c r="AF41">
        <v>32</v>
      </c>
      <c r="AG41">
        <v>5.34</v>
      </c>
      <c r="AH41">
        <v>12.86</v>
      </c>
      <c r="AI41">
        <v>12.86</v>
      </c>
      <c r="AJ41">
        <v>30.93</v>
      </c>
      <c r="AK41">
        <v>144</v>
      </c>
      <c r="AL41">
        <v>61</v>
      </c>
    </row>
    <row r="42" spans="1:38">
      <c r="A42" t="s">
        <v>84</v>
      </c>
      <c r="B42" s="34">
        <v>249.72</v>
      </c>
      <c r="C42" s="34">
        <v>0</v>
      </c>
      <c r="D42" s="93">
        <f t="shared" si="0"/>
        <v>96.1</v>
      </c>
      <c r="E42" s="34">
        <v>0</v>
      </c>
      <c r="F42" s="34"/>
      <c r="G42" s="34"/>
      <c r="H42" s="34"/>
      <c r="I42" s="34"/>
      <c r="J42" s="37">
        <v>13.05</v>
      </c>
      <c r="K42" s="37">
        <v>13.05</v>
      </c>
      <c r="L42" s="37">
        <v>13.39</v>
      </c>
      <c r="M42">
        <v>118.08</v>
      </c>
      <c r="N42">
        <v>272.22000000000003</v>
      </c>
      <c r="O42">
        <v>101.38</v>
      </c>
      <c r="P42">
        <v>3.66</v>
      </c>
      <c r="Q42">
        <v>6.01</v>
      </c>
      <c r="R42" s="93">
        <v>32.03</v>
      </c>
      <c r="S42" s="93">
        <v>32.04</v>
      </c>
      <c r="T42" s="93">
        <v>32.03</v>
      </c>
      <c r="U42">
        <v>3.23</v>
      </c>
      <c r="V42">
        <v>103.004339</v>
      </c>
      <c r="W42">
        <v>3.53</v>
      </c>
      <c r="X42">
        <v>22.5</v>
      </c>
      <c r="Y42">
        <v>7.5</v>
      </c>
      <c r="Z42">
        <v>7.5</v>
      </c>
      <c r="AA42">
        <v>218.38</v>
      </c>
      <c r="AB42">
        <v>43.67</v>
      </c>
      <c r="AC42">
        <v>72.61</v>
      </c>
      <c r="AD42">
        <v>36.33</v>
      </c>
      <c r="AE42">
        <v>67</v>
      </c>
      <c r="AF42">
        <v>34</v>
      </c>
      <c r="AG42">
        <v>5.34</v>
      </c>
      <c r="AH42">
        <v>12.93</v>
      </c>
      <c r="AI42">
        <v>12.93</v>
      </c>
      <c r="AJ42">
        <v>30.93</v>
      </c>
      <c r="AK42">
        <v>154</v>
      </c>
      <c r="AL42">
        <v>66</v>
      </c>
    </row>
    <row r="43" spans="1:38">
      <c r="A43" t="s">
        <v>85</v>
      </c>
      <c r="B43" s="34">
        <v>249.72</v>
      </c>
      <c r="C43" s="34">
        <v>0</v>
      </c>
      <c r="D43" s="93">
        <f t="shared" si="0"/>
        <v>96.1</v>
      </c>
      <c r="E43" s="34">
        <v>0</v>
      </c>
      <c r="F43" s="34"/>
      <c r="G43" s="34"/>
      <c r="H43" s="34"/>
      <c r="I43" s="34"/>
      <c r="J43" s="37">
        <v>13.79</v>
      </c>
      <c r="K43" s="37">
        <v>13.79</v>
      </c>
      <c r="L43" s="37">
        <v>14.13</v>
      </c>
      <c r="M43">
        <v>118.08</v>
      </c>
      <c r="N43">
        <v>272.22000000000003</v>
      </c>
      <c r="O43">
        <v>101.38</v>
      </c>
      <c r="P43">
        <v>3.58</v>
      </c>
      <c r="Q43">
        <v>6.01</v>
      </c>
      <c r="R43" s="93">
        <v>32.03</v>
      </c>
      <c r="S43" s="93">
        <v>32.04</v>
      </c>
      <c r="T43" s="93">
        <v>32.03</v>
      </c>
      <c r="U43">
        <v>3.23</v>
      </c>
      <c r="V43">
        <v>106.177297</v>
      </c>
      <c r="W43">
        <v>3.53</v>
      </c>
      <c r="X43">
        <v>22.5</v>
      </c>
      <c r="Y43">
        <v>7.5</v>
      </c>
      <c r="Z43">
        <v>7.5</v>
      </c>
      <c r="AA43">
        <v>231.98</v>
      </c>
      <c r="AB43">
        <v>46.4</v>
      </c>
      <c r="AC43">
        <v>77.55</v>
      </c>
      <c r="AD43">
        <v>38.19</v>
      </c>
      <c r="AE43">
        <v>73</v>
      </c>
      <c r="AF43">
        <v>37</v>
      </c>
      <c r="AG43">
        <v>5.34</v>
      </c>
      <c r="AH43">
        <v>13</v>
      </c>
      <c r="AI43">
        <v>13</v>
      </c>
      <c r="AJ43">
        <v>30.93</v>
      </c>
      <c r="AK43">
        <v>165</v>
      </c>
      <c r="AL43">
        <v>70</v>
      </c>
    </row>
    <row r="44" spans="1:38">
      <c r="A44" t="s">
        <v>86</v>
      </c>
      <c r="B44" s="34">
        <v>249.72</v>
      </c>
      <c r="C44" s="34">
        <v>0</v>
      </c>
      <c r="D44" s="93">
        <f t="shared" si="0"/>
        <v>96.1</v>
      </c>
      <c r="E44" s="34">
        <v>0</v>
      </c>
      <c r="F44" s="34"/>
      <c r="G44" s="34"/>
      <c r="H44" s="34"/>
      <c r="I44" s="34"/>
      <c r="J44" s="37">
        <v>14.3</v>
      </c>
      <c r="K44" s="37">
        <v>14.3</v>
      </c>
      <c r="L44" s="37">
        <v>14.65</v>
      </c>
      <c r="M44">
        <v>118.08</v>
      </c>
      <c r="N44">
        <v>272.22000000000003</v>
      </c>
      <c r="O44">
        <v>101.38</v>
      </c>
      <c r="P44">
        <v>3.58</v>
      </c>
      <c r="Q44">
        <v>6.01</v>
      </c>
      <c r="R44" s="93">
        <v>32.03</v>
      </c>
      <c r="S44" s="93">
        <v>32.04</v>
      </c>
      <c r="T44" s="93">
        <v>32.03</v>
      </c>
      <c r="U44">
        <v>3.23</v>
      </c>
      <c r="V44">
        <v>110.313822</v>
      </c>
      <c r="W44">
        <v>3.53</v>
      </c>
      <c r="X44">
        <v>22.5</v>
      </c>
      <c r="Y44">
        <v>7.5</v>
      </c>
      <c r="Z44">
        <v>7.5</v>
      </c>
      <c r="AA44">
        <v>233.33</v>
      </c>
      <c r="AB44">
        <v>46.67</v>
      </c>
      <c r="AC44">
        <v>81.88</v>
      </c>
      <c r="AD44">
        <v>39.799999999999997</v>
      </c>
      <c r="AE44">
        <v>76</v>
      </c>
      <c r="AF44">
        <v>38</v>
      </c>
      <c r="AG44">
        <v>5.34</v>
      </c>
      <c r="AH44">
        <v>13.05</v>
      </c>
      <c r="AI44">
        <v>13.05</v>
      </c>
      <c r="AJ44">
        <v>30.93</v>
      </c>
      <c r="AK44">
        <v>172</v>
      </c>
      <c r="AL44">
        <v>73</v>
      </c>
    </row>
    <row r="45" spans="1:38">
      <c r="A45" t="s">
        <v>87</v>
      </c>
      <c r="B45" s="34">
        <v>249.72</v>
      </c>
      <c r="C45" s="34">
        <v>0</v>
      </c>
      <c r="D45" s="93">
        <f t="shared" si="0"/>
        <v>96.1</v>
      </c>
      <c r="E45" s="34">
        <v>0</v>
      </c>
      <c r="F45" s="34"/>
      <c r="G45" s="34"/>
      <c r="H45" s="34"/>
      <c r="I45" s="34"/>
      <c r="J45" s="37">
        <v>14.78</v>
      </c>
      <c r="K45" s="37">
        <v>14.78</v>
      </c>
      <c r="L45" s="37">
        <v>15.16</v>
      </c>
      <c r="M45">
        <v>118.08</v>
      </c>
      <c r="N45">
        <v>272.22000000000003</v>
      </c>
      <c r="O45">
        <v>101.38</v>
      </c>
      <c r="P45">
        <v>3.58</v>
      </c>
      <c r="Q45">
        <v>6.01</v>
      </c>
      <c r="R45" s="93">
        <v>32.03</v>
      </c>
      <c r="S45" s="93">
        <v>32.04</v>
      </c>
      <c r="T45" s="93">
        <v>32.03</v>
      </c>
      <c r="U45">
        <v>3.23</v>
      </c>
      <c r="V45">
        <v>132.74838700000001</v>
      </c>
      <c r="W45">
        <v>3.53</v>
      </c>
      <c r="X45">
        <v>22.5</v>
      </c>
      <c r="Y45">
        <v>7.5</v>
      </c>
      <c r="Z45">
        <v>7.5</v>
      </c>
      <c r="AA45">
        <v>233.33</v>
      </c>
      <c r="AB45">
        <v>46.67</v>
      </c>
      <c r="AC45">
        <v>83.62</v>
      </c>
      <c r="AD45">
        <v>40.25</v>
      </c>
      <c r="AE45">
        <v>79</v>
      </c>
      <c r="AF45">
        <v>40</v>
      </c>
      <c r="AG45">
        <v>5.34</v>
      </c>
      <c r="AH45">
        <v>13.42</v>
      </c>
      <c r="AI45">
        <v>13.42</v>
      </c>
      <c r="AJ45">
        <v>30.93</v>
      </c>
      <c r="AK45">
        <v>182</v>
      </c>
      <c r="AL45">
        <v>78</v>
      </c>
    </row>
    <row r="46" spans="1:38">
      <c r="A46" t="s">
        <v>88</v>
      </c>
      <c r="B46" s="34">
        <v>249.72</v>
      </c>
      <c r="C46" s="34">
        <v>0</v>
      </c>
      <c r="D46" s="93">
        <f t="shared" si="0"/>
        <v>96.1</v>
      </c>
      <c r="E46" s="34">
        <v>0</v>
      </c>
      <c r="F46" s="34"/>
      <c r="G46" s="34"/>
      <c r="H46" s="34"/>
      <c r="I46" s="34"/>
      <c r="J46" s="37">
        <v>15.16</v>
      </c>
      <c r="K46" s="37">
        <v>15.16</v>
      </c>
      <c r="L46" s="37">
        <v>15.54</v>
      </c>
      <c r="M46">
        <v>118.08</v>
      </c>
      <c r="N46">
        <v>272.22000000000003</v>
      </c>
      <c r="O46">
        <v>101.38</v>
      </c>
      <c r="P46">
        <v>3.58</v>
      </c>
      <c r="Q46">
        <v>6.01</v>
      </c>
      <c r="R46" s="93">
        <v>32.03</v>
      </c>
      <c r="S46" s="93">
        <v>32.04</v>
      </c>
      <c r="T46" s="93">
        <v>32.03</v>
      </c>
      <c r="U46">
        <v>3.23</v>
      </c>
      <c r="V46">
        <v>136.33013099999999</v>
      </c>
      <c r="W46">
        <v>3.53</v>
      </c>
      <c r="X46">
        <v>22.5</v>
      </c>
      <c r="Y46">
        <v>7.5</v>
      </c>
      <c r="Z46">
        <v>7.5</v>
      </c>
      <c r="AA46">
        <v>233.33</v>
      </c>
      <c r="AB46">
        <v>46.67</v>
      </c>
      <c r="AC46">
        <v>85.56</v>
      </c>
      <c r="AD46">
        <v>41.61</v>
      </c>
      <c r="AE46">
        <v>79</v>
      </c>
      <c r="AF46">
        <v>40</v>
      </c>
      <c r="AG46">
        <v>5.34</v>
      </c>
      <c r="AH46">
        <v>13.83</v>
      </c>
      <c r="AI46">
        <v>13.83</v>
      </c>
      <c r="AJ46">
        <v>30.93</v>
      </c>
      <c r="AK46">
        <v>186</v>
      </c>
      <c r="AL46">
        <v>79</v>
      </c>
    </row>
    <row r="47" spans="1:38">
      <c r="A47" t="s">
        <v>89</v>
      </c>
      <c r="B47" s="34">
        <v>249.72</v>
      </c>
      <c r="C47" s="34">
        <v>0</v>
      </c>
      <c r="D47" s="93">
        <f t="shared" si="0"/>
        <v>96.1</v>
      </c>
      <c r="E47" s="34">
        <v>0</v>
      </c>
      <c r="F47" s="34"/>
      <c r="G47" s="34"/>
      <c r="H47" s="34"/>
      <c r="I47" s="34"/>
      <c r="J47" s="37">
        <v>15.46</v>
      </c>
      <c r="K47" s="37">
        <v>15.46</v>
      </c>
      <c r="L47" s="37">
        <v>15.85</v>
      </c>
      <c r="M47">
        <v>118.08</v>
      </c>
      <c r="N47">
        <v>272.22000000000003</v>
      </c>
      <c r="O47">
        <v>101.38</v>
      </c>
      <c r="P47">
        <v>3.58</v>
      </c>
      <c r="Q47">
        <v>6.01</v>
      </c>
      <c r="R47" s="93">
        <v>32.03</v>
      </c>
      <c r="S47" s="93">
        <v>32.04</v>
      </c>
      <c r="T47" s="93">
        <v>32.03</v>
      </c>
      <c r="U47">
        <v>3.47</v>
      </c>
      <c r="V47">
        <v>139.464157</v>
      </c>
      <c r="W47">
        <v>3.53</v>
      </c>
      <c r="X47">
        <v>22.5</v>
      </c>
      <c r="Y47">
        <v>7.5</v>
      </c>
      <c r="Z47">
        <v>7.5</v>
      </c>
      <c r="AA47">
        <v>233.33</v>
      </c>
      <c r="AB47">
        <v>46.67</v>
      </c>
      <c r="AC47">
        <v>86.72</v>
      </c>
      <c r="AD47">
        <v>42.67</v>
      </c>
      <c r="AE47">
        <v>81</v>
      </c>
      <c r="AF47">
        <v>41</v>
      </c>
      <c r="AG47">
        <v>5.34</v>
      </c>
      <c r="AH47">
        <v>14.31</v>
      </c>
      <c r="AI47">
        <v>14.31</v>
      </c>
      <c r="AJ47">
        <v>30.93</v>
      </c>
      <c r="AK47">
        <v>186</v>
      </c>
      <c r="AL47">
        <v>79</v>
      </c>
    </row>
    <row r="48" spans="1:38">
      <c r="A48" t="s">
        <v>90</v>
      </c>
      <c r="B48" s="34">
        <v>249.72</v>
      </c>
      <c r="C48" s="34">
        <v>0</v>
      </c>
      <c r="D48" s="93">
        <f t="shared" si="0"/>
        <v>96.1</v>
      </c>
      <c r="E48" s="34">
        <v>0</v>
      </c>
      <c r="F48" s="34"/>
      <c r="G48" s="34"/>
      <c r="H48" s="34"/>
      <c r="I48" s="34"/>
      <c r="J48" s="37">
        <v>15.75</v>
      </c>
      <c r="K48" s="37">
        <v>15.75</v>
      </c>
      <c r="L48" s="37">
        <v>16.14</v>
      </c>
      <c r="M48">
        <v>118.08</v>
      </c>
      <c r="N48">
        <v>272.22000000000003</v>
      </c>
      <c r="O48">
        <v>101.38</v>
      </c>
      <c r="P48">
        <v>3.58</v>
      </c>
      <c r="Q48">
        <v>6.01</v>
      </c>
      <c r="R48" s="93">
        <v>32.03</v>
      </c>
      <c r="S48" s="93">
        <v>32.04</v>
      </c>
      <c r="T48" s="93">
        <v>32.03</v>
      </c>
      <c r="U48">
        <v>3.47</v>
      </c>
      <c r="V48">
        <v>141.94607199999999</v>
      </c>
      <c r="W48">
        <v>3.53</v>
      </c>
      <c r="X48">
        <v>22.5</v>
      </c>
      <c r="Y48">
        <v>7.5</v>
      </c>
      <c r="Z48">
        <v>7.5</v>
      </c>
      <c r="AA48">
        <v>233.33</v>
      </c>
      <c r="AB48">
        <v>46.67</v>
      </c>
      <c r="AC48">
        <v>89.29</v>
      </c>
      <c r="AD48">
        <v>43.47</v>
      </c>
      <c r="AE48">
        <v>83</v>
      </c>
      <c r="AF48">
        <v>42</v>
      </c>
      <c r="AG48">
        <v>5.34</v>
      </c>
      <c r="AH48">
        <v>14.71</v>
      </c>
      <c r="AI48">
        <v>14.71</v>
      </c>
      <c r="AJ48">
        <v>30.93</v>
      </c>
      <c r="AK48">
        <v>196</v>
      </c>
      <c r="AL48">
        <v>84</v>
      </c>
    </row>
    <row r="49" spans="1:38">
      <c r="A49" t="s">
        <v>91</v>
      </c>
      <c r="B49" s="34">
        <v>249.72</v>
      </c>
      <c r="C49" s="34">
        <v>0</v>
      </c>
      <c r="D49" s="93">
        <f t="shared" si="0"/>
        <v>96.1</v>
      </c>
      <c r="E49" s="34">
        <v>0</v>
      </c>
      <c r="F49" s="34"/>
      <c r="G49" s="34"/>
      <c r="H49" s="34"/>
      <c r="I49" s="34"/>
      <c r="J49" s="37">
        <v>15.91</v>
      </c>
      <c r="K49" s="37">
        <v>15.91</v>
      </c>
      <c r="L49" s="37">
        <v>16.3</v>
      </c>
      <c r="M49">
        <v>118.08</v>
      </c>
      <c r="N49">
        <v>272.22000000000003</v>
      </c>
      <c r="O49">
        <v>101.38</v>
      </c>
      <c r="P49">
        <v>3.58</v>
      </c>
      <c r="Q49">
        <v>6.01</v>
      </c>
      <c r="R49" s="93">
        <v>32.03</v>
      </c>
      <c r="S49" s="93">
        <v>32.04</v>
      </c>
      <c r="T49" s="93">
        <v>32.03</v>
      </c>
      <c r="U49">
        <v>3.47</v>
      </c>
      <c r="V49">
        <v>143.40602200000001</v>
      </c>
      <c r="W49">
        <v>3.53</v>
      </c>
      <c r="X49">
        <v>22.5</v>
      </c>
      <c r="Y49">
        <v>7.5</v>
      </c>
      <c r="Z49">
        <v>7.5</v>
      </c>
      <c r="AA49">
        <v>233.33</v>
      </c>
      <c r="AB49">
        <v>46.67</v>
      </c>
      <c r="AC49">
        <v>89.69</v>
      </c>
      <c r="AD49">
        <v>44.5</v>
      </c>
      <c r="AE49">
        <v>82</v>
      </c>
      <c r="AF49">
        <v>42</v>
      </c>
      <c r="AG49">
        <v>5.34</v>
      </c>
      <c r="AH49">
        <v>14.82</v>
      </c>
      <c r="AI49">
        <v>14.82</v>
      </c>
      <c r="AJ49">
        <v>29.97</v>
      </c>
      <c r="AK49">
        <v>196</v>
      </c>
      <c r="AL49">
        <v>84</v>
      </c>
    </row>
    <row r="50" spans="1:38">
      <c r="A50" t="s">
        <v>92</v>
      </c>
      <c r="B50" s="34">
        <v>249.72</v>
      </c>
      <c r="C50" s="34">
        <v>0</v>
      </c>
      <c r="D50" s="93">
        <f t="shared" si="0"/>
        <v>96.1</v>
      </c>
      <c r="E50" s="34">
        <v>0</v>
      </c>
      <c r="F50" s="34"/>
      <c r="G50" s="34"/>
      <c r="H50" s="34"/>
      <c r="I50" s="34"/>
      <c r="J50" s="37">
        <v>15.99</v>
      </c>
      <c r="K50" s="37">
        <v>15.99</v>
      </c>
      <c r="L50" s="37">
        <v>16.39</v>
      </c>
      <c r="M50">
        <v>118.08</v>
      </c>
      <c r="N50">
        <v>272.22000000000003</v>
      </c>
      <c r="O50">
        <v>101.38</v>
      </c>
      <c r="P50">
        <v>3.58</v>
      </c>
      <c r="Q50">
        <v>6.01</v>
      </c>
      <c r="R50" s="93">
        <v>32.03</v>
      </c>
      <c r="S50" s="93">
        <v>32.04</v>
      </c>
      <c r="T50" s="93">
        <v>32.03</v>
      </c>
      <c r="U50">
        <v>3.47</v>
      </c>
      <c r="V50">
        <v>144.573982</v>
      </c>
      <c r="W50">
        <v>3.53</v>
      </c>
      <c r="X50">
        <v>22.5</v>
      </c>
      <c r="Y50">
        <v>7.5</v>
      </c>
      <c r="Z50">
        <v>7.5</v>
      </c>
      <c r="AA50">
        <v>233.33</v>
      </c>
      <c r="AB50">
        <v>46.67</v>
      </c>
      <c r="AC50">
        <v>90.6</v>
      </c>
      <c r="AD50">
        <v>45.5</v>
      </c>
      <c r="AE50">
        <v>82</v>
      </c>
      <c r="AF50">
        <v>40</v>
      </c>
      <c r="AG50">
        <v>5.34</v>
      </c>
      <c r="AH50">
        <v>14.93</v>
      </c>
      <c r="AI50">
        <v>14.93</v>
      </c>
      <c r="AJ50">
        <v>29.97</v>
      </c>
      <c r="AK50">
        <v>196</v>
      </c>
      <c r="AL50">
        <v>84</v>
      </c>
    </row>
    <row r="51" spans="1:38">
      <c r="A51" t="s">
        <v>93</v>
      </c>
      <c r="B51" s="34">
        <v>249.72</v>
      </c>
      <c r="C51" s="34">
        <v>0</v>
      </c>
      <c r="D51" s="93">
        <f t="shared" si="0"/>
        <v>96.1</v>
      </c>
      <c r="E51" s="34">
        <v>0</v>
      </c>
      <c r="F51" s="34"/>
      <c r="G51" s="34"/>
      <c r="H51" s="34"/>
      <c r="I51" s="34"/>
      <c r="J51" s="37">
        <v>16.03</v>
      </c>
      <c r="K51" s="37">
        <v>16.03</v>
      </c>
      <c r="L51" s="37">
        <v>16.440000000000001</v>
      </c>
      <c r="M51">
        <v>118.08</v>
      </c>
      <c r="N51">
        <v>272.22000000000003</v>
      </c>
      <c r="O51">
        <v>101.38</v>
      </c>
      <c r="P51">
        <v>3.58</v>
      </c>
      <c r="Q51">
        <v>6.01</v>
      </c>
      <c r="R51" s="93">
        <v>32.03</v>
      </c>
      <c r="S51" s="93">
        <v>32.04</v>
      </c>
      <c r="T51" s="93">
        <v>32.03</v>
      </c>
      <c r="U51">
        <v>3.47</v>
      </c>
      <c r="V51">
        <v>150.559777</v>
      </c>
      <c r="W51">
        <v>3.58</v>
      </c>
      <c r="X51">
        <v>22.5</v>
      </c>
      <c r="Y51">
        <v>7.5</v>
      </c>
      <c r="Z51">
        <v>7.5</v>
      </c>
      <c r="AA51">
        <v>233.33</v>
      </c>
      <c r="AB51">
        <v>46.67</v>
      </c>
      <c r="AC51">
        <v>91</v>
      </c>
      <c r="AD51">
        <v>45.5</v>
      </c>
      <c r="AE51">
        <v>81</v>
      </c>
      <c r="AF51">
        <v>40</v>
      </c>
      <c r="AG51">
        <v>5.34</v>
      </c>
      <c r="AH51">
        <v>14.93</v>
      </c>
      <c r="AI51">
        <v>14.93</v>
      </c>
      <c r="AJ51">
        <v>29.97</v>
      </c>
      <c r="AK51">
        <v>196</v>
      </c>
      <c r="AL51">
        <v>84</v>
      </c>
    </row>
    <row r="52" spans="1:38">
      <c r="A52" t="s">
        <v>94</v>
      </c>
      <c r="B52" s="34">
        <v>249.72</v>
      </c>
      <c r="C52" s="34">
        <v>0</v>
      </c>
      <c r="D52" s="93">
        <f t="shared" si="0"/>
        <v>96.1</v>
      </c>
      <c r="E52" s="34">
        <v>0</v>
      </c>
      <c r="F52" s="34"/>
      <c r="G52" s="34"/>
      <c r="H52" s="34"/>
      <c r="I52" s="34"/>
      <c r="J52" s="37">
        <v>16.010000000000002</v>
      </c>
      <c r="K52" s="37">
        <v>16.010000000000002</v>
      </c>
      <c r="L52" s="37">
        <v>16.41</v>
      </c>
      <c r="M52">
        <v>118.08</v>
      </c>
      <c r="N52">
        <v>272.22000000000003</v>
      </c>
      <c r="O52">
        <v>101.38</v>
      </c>
      <c r="P52">
        <v>3.58</v>
      </c>
      <c r="Q52">
        <v>7.08</v>
      </c>
      <c r="R52" s="93">
        <v>32.03</v>
      </c>
      <c r="S52" s="93">
        <v>32.04</v>
      </c>
      <c r="T52" s="93">
        <v>32.03</v>
      </c>
      <c r="U52">
        <v>3.47</v>
      </c>
      <c r="V52">
        <v>150.13152500000001</v>
      </c>
      <c r="W52">
        <v>3.58</v>
      </c>
      <c r="X52">
        <v>22.5</v>
      </c>
      <c r="Y52">
        <v>7.5</v>
      </c>
      <c r="Z52">
        <v>7.5</v>
      </c>
      <c r="AA52">
        <v>233.33</v>
      </c>
      <c r="AB52">
        <v>46.67</v>
      </c>
      <c r="AC52">
        <v>90.67</v>
      </c>
      <c r="AD52">
        <v>45.5</v>
      </c>
      <c r="AE52">
        <v>80</v>
      </c>
      <c r="AF52">
        <v>40</v>
      </c>
      <c r="AG52">
        <v>5.34</v>
      </c>
      <c r="AH52">
        <v>15.01</v>
      </c>
      <c r="AI52">
        <v>15.01</v>
      </c>
      <c r="AJ52">
        <v>31.9</v>
      </c>
      <c r="AK52">
        <v>196</v>
      </c>
      <c r="AL52">
        <v>84</v>
      </c>
    </row>
    <row r="53" spans="1:38">
      <c r="A53" t="s">
        <v>95</v>
      </c>
      <c r="B53" s="34">
        <v>249.72</v>
      </c>
      <c r="C53" s="34">
        <v>0</v>
      </c>
      <c r="D53" s="93">
        <f t="shared" si="0"/>
        <v>96.1</v>
      </c>
      <c r="E53" s="34">
        <v>0</v>
      </c>
      <c r="F53" s="34"/>
      <c r="G53" s="34"/>
      <c r="H53" s="34"/>
      <c r="I53" s="34"/>
      <c r="J53" s="37">
        <v>15.96</v>
      </c>
      <c r="K53" s="37">
        <v>15.96</v>
      </c>
      <c r="L53" s="37">
        <v>16.36</v>
      </c>
      <c r="M53">
        <v>118.08</v>
      </c>
      <c r="N53">
        <v>272.22000000000003</v>
      </c>
      <c r="O53">
        <v>101.38</v>
      </c>
      <c r="P53">
        <v>3.58</v>
      </c>
      <c r="Q53">
        <v>7.14</v>
      </c>
      <c r="R53" s="93">
        <v>32.03</v>
      </c>
      <c r="S53" s="93">
        <v>32.04</v>
      </c>
      <c r="T53" s="93">
        <v>32.03</v>
      </c>
      <c r="U53">
        <v>3.47</v>
      </c>
      <c r="V53">
        <v>148.59371100000001</v>
      </c>
      <c r="W53">
        <v>3.58</v>
      </c>
      <c r="X53">
        <v>22.5</v>
      </c>
      <c r="Y53">
        <v>7.5</v>
      </c>
      <c r="Z53">
        <v>7.5</v>
      </c>
      <c r="AA53">
        <v>233.33</v>
      </c>
      <c r="AB53">
        <v>46.67</v>
      </c>
      <c r="AC53">
        <v>90.88</v>
      </c>
      <c r="AD53">
        <v>45.5</v>
      </c>
      <c r="AE53">
        <v>81</v>
      </c>
      <c r="AF53">
        <v>40</v>
      </c>
      <c r="AG53">
        <v>5.34</v>
      </c>
      <c r="AH53">
        <v>15.04</v>
      </c>
      <c r="AI53">
        <v>15.04</v>
      </c>
      <c r="AJ53">
        <v>31.9</v>
      </c>
      <c r="AK53">
        <v>196</v>
      </c>
      <c r="AL53">
        <v>84</v>
      </c>
    </row>
    <row r="54" spans="1:38">
      <c r="A54" t="s">
        <v>96</v>
      </c>
      <c r="B54" s="34">
        <v>249.72</v>
      </c>
      <c r="C54" s="34">
        <v>0</v>
      </c>
      <c r="D54" s="93">
        <f t="shared" si="0"/>
        <v>96.1</v>
      </c>
      <c r="E54" s="34">
        <v>0</v>
      </c>
      <c r="F54" s="34"/>
      <c r="G54" s="34"/>
      <c r="H54" s="34"/>
      <c r="I54" s="34"/>
      <c r="J54" s="37">
        <v>15.89</v>
      </c>
      <c r="K54" s="37">
        <v>15.89</v>
      </c>
      <c r="L54" s="37">
        <v>16.28</v>
      </c>
      <c r="M54">
        <v>118.08</v>
      </c>
      <c r="N54">
        <v>272.22000000000003</v>
      </c>
      <c r="O54">
        <v>101.38</v>
      </c>
      <c r="P54">
        <v>3.58</v>
      </c>
      <c r="Q54">
        <v>7.17</v>
      </c>
      <c r="R54" s="93">
        <v>32.03</v>
      </c>
      <c r="S54" s="93">
        <v>32.04</v>
      </c>
      <c r="T54" s="93">
        <v>32.03</v>
      </c>
      <c r="U54">
        <v>3.47</v>
      </c>
      <c r="V54">
        <v>146.209126</v>
      </c>
      <c r="W54">
        <v>3.58</v>
      </c>
      <c r="X54">
        <v>22.5</v>
      </c>
      <c r="Y54">
        <v>7.5</v>
      </c>
      <c r="Z54">
        <v>7.5</v>
      </c>
      <c r="AA54">
        <v>233.33</v>
      </c>
      <c r="AB54">
        <v>46.67</v>
      </c>
      <c r="AC54">
        <v>90.22</v>
      </c>
      <c r="AD54">
        <v>45.5</v>
      </c>
      <c r="AE54">
        <v>81</v>
      </c>
      <c r="AF54">
        <v>40</v>
      </c>
      <c r="AG54">
        <v>5.34</v>
      </c>
      <c r="AH54">
        <v>15.02</v>
      </c>
      <c r="AI54">
        <v>15.02</v>
      </c>
      <c r="AJ54">
        <v>31.9</v>
      </c>
      <c r="AK54">
        <v>196</v>
      </c>
      <c r="AL54">
        <v>84</v>
      </c>
    </row>
    <row r="55" spans="1:38">
      <c r="A55" t="s">
        <v>97</v>
      </c>
      <c r="B55" s="34">
        <v>249.72</v>
      </c>
      <c r="C55" s="34">
        <v>0</v>
      </c>
      <c r="D55" s="93">
        <f t="shared" si="0"/>
        <v>96.1</v>
      </c>
      <c r="E55" s="34">
        <v>0</v>
      </c>
      <c r="F55" s="34"/>
      <c r="G55" s="34"/>
      <c r="H55" s="34"/>
      <c r="I55" s="34"/>
      <c r="J55" s="37">
        <v>15.8</v>
      </c>
      <c r="K55" s="37">
        <v>15.8</v>
      </c>
      <c r="L55" s="37">
        <v>16.2</v>
      </c>
      <c r="M55">
        <v>118.08</v>
      </c>
      <c r="N55">
        <v>272.22000000000003</v>
      </c>
      <c r="O55">
        <v>101.38</v>
      </c>
      <c r="P55">
        <v>3.66</v>
      </c>
      <c r="Q55">
        <v>7.14</v>
      </c>
      <c r="R55" s="93">
        <v>32.03</v>
      </c>
      <c r="S55" s="93">
        <v>32.04</v>
      </c>
      <c r="T55" s="93">
        <v>32.03</v>
      </c>
      <c r="U55">
        <v>3.62</v>
      </c>
      <c r="V55">
        <v>142.87070700000001</v>
      </c>
      <c r="W55">
        <v>3.58</v>
      </c>
      <c r="X55">
        <v>22.5</v>
      </c>
      <c r="Y55">
        <v>7.5</v>
      </c>
      <c r="Z55">
        <v>7.5</v>
      </c>
      <c r="AA55">
        <v>233.33</v>
      </c>
      <c r="AB55">
        <v>46.67</v>
      </c>
      <c r="AC55">
        <v>89.2</v>
      </c>
      <c r="AD55">
        <v>45.5</v>
      </c>
      <c r="AE55">
        <v>81</v>
      </c>
      <c r="AF55">
        <v>41</v>
      </c>
      <c r="AG55">
        <v>5.34</v>
      </c>
      <c r="AH55">
        <v>15.04</v>
      </c>
      <c r="AI55">
        <v>15.04</v>
      </c>
      <c r="AJ55">
        <v>31.9</v>
      </c>
      <c r="AK55">
        <v>196</v>
      </c>
      <c r="AL55">
        <v>84</v>
      </c>
    </row>
    <row r="56" spans="1:38">
      <c r="A56" t="s">
        <v>98</v>
      </c>
      <c r="B56" s="34">
        <v>249.72</v>
      </c>
      <c r="C56" s="34">
        <v>0</v>
      </c>
      <c r="D56" s="93">
        <f t="shared" si="0"/>
        <v>96.1</v>
      </c>
      <c r="E56" s="34">
        <v>0</v>
      </c>
      <c r="F56" s="34"/>
      <c r="G56" s="34"/>
      <c r="H56" s="34"/>
      <c r="I56" s="34"/>
      <c r="J56" s="37">
        <v>15.62</v>
      </c>
      <c r="K56" s="37">
        <v>15.62</v>
      </c>
      <c r="L56" s="37">
        <v>16.010000000000002</v>
      </c>
      <c r="M56">
        <v>118.08</v>
      </c>
      <c r="N56">
        <v>272.22000000000003</v>
      </c>
      <c r="O56">
        <v>101.38</v>
      </c>
      <c r="P56">
        <v>3.66</v>
      </c>
      <c r="Q56">
        <v>7.2</v>
      </c>
      <c r="R56" s="93">
        <v>32.03</v>
      </c>
      <c r="S56" s="93">
        <v>32.04</v>
      </c>
      <c r="T56" s="93">
        <v>32.03</v>
      </c>
      <c r="U56">
        <v>3.62</v>
      </c>
      <c r="V56">
        <v>138.54925499999999</v>
      </c>
      <c r="W56">
        <v>3.58</v>
      </c>
      <c r="X56">
        <v>22.5</v>
      </c>
      <c r="Y56">
        <v>7.5</v>
      </c>
      <c r="Z56">
        <v>7.5</v>
      </c>
      <c r="AA56">
        <v>233.33</v>
      </c>
      <c r="AB56">
        <v>46.67</v>
      </c>
      <c r="AC56">
        <v>87.67</v>
      </c>
      <c r="AD56">
        <v>45.5</v>
      </c>
      <c r="AE56">
        <v>79</v>
      </c>
      <c r="AF56">
        <v>39</v>
      </c>
      <c r="AG56">
        <v>5.34</v>
      </c>
      <c r="AH56">
        <v>15.05</v>
      </c>
      <c r="AI56">
        <v>15.05</v>
      </c>
      <c r="AJ56">
        <v>31.9</v>
      </c>
      <c r="AK56">
        <v>196</v>
      </c>
      <c r="AL56">
        <v>84</v>
      </c>
    </row>
    <row r="57" spans="1:38">
      <c r="A57" t="s">
        <v>99</v>
      </c>
      <c r="B57" s="34">
        <v>249.72</v>
      </c>
      <c r="C57" s="34">
        <v>0</v>
      </c>
      <c r="D57" s="93">
        <f t="shared" si="0"/>
        <v>96.1</v>
      </c>
      <c r="E57" s="34">
        <v>0</v>
      </c>
      <c r="F57" s="34"/>
      <c r="G57" s="34"/>
      <c r="H57" s="34"/>
      <c r="I57" s="34"/>
      <c r="J57" s="37">
        <v>15.36</v>
      </c>
      <c r="K57" s="37">
        <v>15.36</v>
      </c>
      <c r="L57" s="37">
        <v>15.74</v>
      </c>
      <c r="M57">
        <v>118.08</v>
      </c>
      <c r="N57">
        <v>272.22000000000003</v>
      </c>
      <c r="O57">
        <v>101.38</v>
      </c>
      <c r="P57">
        <v>3.66</v>
      </c>
      <c r="Q57">
        <v>7.31</v>
      </c>
      <c r="R57" s="93">
        <v>32.03</v>
      </c>
      <c r="S57" s="93">
        <v>32.04</v>
      </c>
      <c r="T57" s="93">
        <v>32.03</v>
      </c>
      <c r="U57">
        <v>3.62</v>
      </c>
      <c r="V57">
        <v>135.52229199999999</v>
      </c>
      <c r="W57">
        <v>3.58</v>
      </c>
      <c r="X57">
        <v>22.5</v>
      </c>
      <c r="Y57">
        <v>7.5</v>
      </c>
      <c r="Z57">
        <v>7.5</v>
      </c>
      <c r="AA57">
        <v>233.33</v>
      </c>
      <c r="AB57">
        <v>46.67</v>
      </c>
      <c r="AC57">
        <v>85.64</v>
      </c>
      <c r="AD57">
        <v>44.5</v>
      </c>
      <c r="AE57">
        <v>79</v>
      </c>
      <c r="AF57">
        <v>39</v>
      </c>
      <c r="AG57">
        <v>5.34</v>
      </c>
      <c r="AH57">
        <v>15.35</v>
      </c>
      <c r="AI57">
        <v>15.35</v>
      </c>
      <c r="AJ57">
        <v>31.9</v>
      </c>
      <c r="AK57">
        <v>196</v>
      </c>
      <c r="AL57">
        <v>84</v>
      </c>
    </row>
    <row r="58" spans="1:38">
      <c r="A58" t="s">
        <v>100</v>
      </c>
      <c r="B58" s="34">
        <v>249.72</v>
      </c>
      <c r="C58" s="34">
        <v>0</v>
      </c>
      <c r="D58" s="93">
        <f t="shared" si="0"/>
        <v>96.1</v>
      </c>
      <c r="E58" s="34">
        <v>0</v>
      </c>
      <c r="F58" s="34"/>
      <c r="G58" s="34"/>
      <c r="H58" s="34"/>
      <c r="I58" s="34"/>
      <c r="J58" s="37">
        <v>15.04</v>
      </c>
      <c r="K58" s="37">
        <v>15.04</v>
      </c>
      <c r="L58" s="37">
        <v>15.42</v>
      </c>
      <c r="M58">
        <v>118.08</v>
      </c>
      <c r="N58">
        <v>272.22000000000003</v>
      </c>
      <c r="O58">
        <v>101.38</v>
      </c>
      <c r="P58">
        <v>3.66</v>
      </c>
      <c r="Q58">
        <v>8.14</v>
      </c>
      <c r="R58" s="93">
        <v>32.03</v>
      </c>
      <c r="S58" s="93">
        <v>32.04</v>
      </c>
      <c r="T58" s="93">
        <v>32.03</v>
      </c>
      <c r="U58">
        <v>3.62</v>
      </c>
      <c r="V58">
        <v>129.67275900000001</v>
      </c>
      <c r="W58">
        <v>3.58</v>
      </c>
      <c r="X58">
        <v>22.5</v>
      </c>
      <c r="Y58">
        <v>7.5</v>
      </c>
      <c r="Z58">
        <v>7.5</v>
      </c>
      <c r="AA58">
        <v>233.33</v>
      </c>
      <c r="AB58">
        <v>46.67</v>
      </c>
      <c r="AC58">
        <v>83.3</v>
      </c>
      <c r="AD58">
        <v>43</v>
      </c>
      <c r="AE58">
        <v>77</v>
      </c>
      <c r="AF58">
        <v>38</v>
      </c>
      <c r="AG58">
        <v>5.34</v>
      </c>
      <c r="AH58">
        <v>15.72</v>
      </c>
      <c r="AI58">
        <v>15.72</v>
      </c>
      <c r="AJ58">
        <v>31.9</v>
      </c>
      <c r="AK58">
        <v>196</v>
      </c>
      <c r="AL58">
        <v>84</v>
      </c>
    </row>
    <row r="59" spans="1:38">
      <c r="A59" t="s">
        <v>101</v>
      </c>
      <c r="B59" s="34">
        <v>249.72</v>
      </c>
      <c r="C59" s="34">
        <v>0</v>
      </c>
      <c r="D59" s="93">
        <f t="shared" si="0"/>
        <v>96.1</v>
      </c>
      <c r="E59" s="34">
        <v>0</v>
      </c>
      <c r="F59" s="34"/>
      <c r="G59" s="34"/>
      <c r="H59" s="34"/>
      <c r="I59" s="34"/>
      <c r="J59" s="37">
        <v>14.68</v>
      </c>
      <c r="K59" s="37">
        <v>14.68</v>
      </c>
      <c r="L59" s="37">
        <v>15.05</v>
      </c>
      <c r="M59">
        <v>118.08</v>
      </c>
      <c r="N59">
        <v>272.22000000000003</v>
      </c>
      <c r="O59">
        <v>101.38</v>
      </c>
      <c r="P59">
        <v>3.74</v>
      </c>
      <c r="Q59">
        <v>10.48</v>
      </c>
      <c r="R59" s="93">
        <v>32.03</v>
      </c>
      <c r="S59" s="93">
        <v>32.04</v>
      </c>
      <c r="T59" s="93">
        <v>32.03</v>
      </c>
      <c r="U59">
        <v>3.62</v>
      </c>
      <c r="V59">
        <v>123.29764400000001</v>
      </c>
      <c r="W59">
        <v>3.58</v>
      </c>
      <c r="X59">
        <v>22.5</v>
      </c>
      <c r="Y59">
        <v>7.5</v>
      </c>
      <c r="Z59">
        <v>7.5</v>
      </c>
      <c r="AA59">
        <v>233.33</v>
      </c>
      <c r="AB59">
        <v>46.67</v>
      </c>
      <c r="AC59">
        <v>81.849999999999994</v>
      </c>
      <c r="AD59">
        <v>40</v>
      </c>
      <c r="AE59">
        <v>72</v>
      </c>
      <c r="AF59">
        <v>36</v>
      </c>
      <c r="AG59">
        <v>5.34</v>
      </c>
      <c r="AH59">
        <v>16.13</v>
      </c>
      <c r="AI59">
        <v>16.13</v>
      </c>
      <c r="AJ59">
        <v>31.9</v>
      </c>
      <c r="AK59">
        <v>193</v>
      </c>
      <c r="AL59">
        <v>82</v>
      </c>
    </row>
    <row r="60" spans="1:38">
      <c r="A60" t="s">
        <v>102</v>
      </c>
      <c r="B60" s="34">
        <v>249.72</v>
      </c>
      <c r="C60" s="34">
        <v>0</v>
      </c>
      <c r="D60" s="93">
        <f t="shared" si="0"/>
        <v>96.1</v>
      </c>
      <c r="E60" s="34">
        <v>0</v>
      </c>
      <c r="F60" s="34"/>
      <c r="G60" s="34"/>
      <c r="H60" s="34"/>
      <c r="I60" s="34"/>
      <c r="J60" s="37">
        <v>14.27</v>
      </c>
      <c r="K60" s="37">
        <v>14.27</v>
      </c>
      <c r="L60" s="37">
        <v>14.62</v>
      </c>
      <c r="M60">
        <v>118.08</v>
      </c>
      <c r="N60">
        <v>272.22000000000003</v>
      </c>
      <c r="O60">
        <v>101.38</v>
      </c>
      <c r="P60">
        <v>3.74</v>
      </c>
      <c r="Q60">
        <v>11.74</v>
      </c>
      <c r="R60" s="93">
        <v>32.03</v>
      </c>
      <c r="S60" s="93">
        <v>32.04</v>
      </c>
      <c r="T60" s="93">
        <v>32.03</v>
      </c>
      <c r="U60">
        <v>3.62</v>
      </c>
      <c r="V60">
        <v>116.620806</v>
      </c>
      <c r="W60">
        <v>3.58</v>
      </c>
      <c r="X60">
        <v>22.5</v>
      </c>
      <c r="Y60">
        <v>7.5</v>
      </c>
      <c r="Z60">
        <v>7.5</v>
      </c>
      <c r="AA60">
        <v>233.33</v>
      </c>
      <c r="AB60">
        <v>46.67</v>
      </c>
      <c r="AC60">
        <v>80</v>
      </c>
      <c r="AD60">
        <v>39</v>
      </c>
      <c r="AE60">
        <v>67</v>
      </c>
      <c r="AF60">
        <v>34</v>
      </c>
      <c r="AG60">
        <v>5.34</v>
      </c>
      <c r="AH60">
        <v>16.420000000000002</v>
      </c>
      <c r="AI60">
        <v>16.420000000000002</v>
      </c>
      <c r="AJ60">
        <v>31.9</v>
      </c>
      <c r="AK60">
        <v>193</v>
      </c>
      <c r="AL60">
        <v>82</v>
      </c>
    </row>
    <row r="61" spans="1:38">
      <c r="A61" t="s">
        <v>103</v>
      </c>
      <c r="B61" s="34">
        <v>249.72</v>
      </c>
      <c r="C61" s="34">
        <v>0</v>
      </c>
      <c r="D61" s="93">
        <f t="shared" si="0"/>
        <v>96.1</v>
      </c>
      <c r="E61" s="34">
        <v>0</v>
      </c>
      <c r="F61" s="34"/>
      <c r="G61" s="34"/>
      <c r="H61" s="34"/>
      <c r="I61" s="34"/>
      <c r="J61" s="37">
        <v>13.53</v>
      </c>
      <c r="K61" s="37">
        <v>13.53</v>
      </c>
      <c r="L61" s="37">
        <v>13.87</v>
      </c>
      <c r="M61">
        <v>118.08</v>
      </c>
      <c r="N61">
        <v>272.22000000000003</v>
      </c>
      <c r="O61">
        <v>101.38</v>
      </c>
      <c r="P61">
        <v>3.74</v>
      </c>
      <c r="Q61">
        <v>13.14</v>
      </c>
      <c r="R61" s="93">
        <v>32.03</v>
      </c>
      <c r="S61" s="93">
        <v>32.04</v>
      </c>
      <c r="T61" s="93">
        <v>32.03</v>
      </c>
      <c r="U61">
        <v>3.62</v>
      </c>
      <c r="V61">
        <v>109.20426</v>
      </c>
      <c r="W61">
        <v>3.58</v>
      </c>
      <c r="X61">
        <v>22.5</v>
      </c>
      <c r="Y61">
        <v>7.5</v>
      </c>
      <c r="Z61">
        <v>7.5</v>
      </c>
      <c r="AA61">
        <v>233.33</v>
      </c>
      <c r="AB61">
        <v>46.67</v>
      </c>
      <c r="AC61">
        <v>77.11</v>
      </c>
      <c r="AD61">
        <v>38.61</v>
      </c>
      <c r="AE61">
        <v>64</v>
      </c>
      <c r="AF61">
        <v>32</v>
      </c>
      <c r="AG61">
        <v>5.34</v>
      </c>
      <c r="AH61">
        <v>16.87</v>
      </c>
      <c r="AI61">
        <v>16.87</v>
      </c>
      <c r="AJ61">
        <v>31.9</v>
      </c>
      <c r="AK61">
        <v>186</v>
      </c>
      <c r="AL61">
        <v>79</v>
      </c>
    </row>
    <row r="62" spans="1:38">
      <c r="A62" t="s">
        <v>104</v>
      </c>
      <c r="B62" s="34">
        <v>249.72</v>
      </c>
      <c r="C62" s="34">
        <v>0</v>
      </c>
      <c r="D62" s="93">
        <f t="shared" si="0"/>
        <v>96.1</v>
      </c>
      <c r="E62" s="34">
        <v>0</v>
      </c>
      <c r="F62" s="34"/>
      <c r="G62" s="34"/>
      <c r="H62" s="34"/>
      <c r="I62" s="34"/>
      <c r="J62" s="37">
        <v>12.88</v>
      </c>
      <c r="K62" s="37">
        <v>12.88</v>
      </c>
      <c r="L62" s="37">
        <v>13.21</v>
      </c>
      <c r="M62">
        <v>118.08</v>
      </c>
      <c r="N62">
        <v>272.22000000000003</v>
      </c>
      <c r="O62">
        <v>101.38</v>
      </c>
      <c r="P62">
        <v>3.74</v>
      </c>
      <c r="Q62">
        <v>15.01</v>
      </c>
      <c r="R62" s="93">
        <v>32.03</v>
      </c>
      <c r="S62" s="93">
        <v>32.04</v>
      </c>
      <c r="T62" s="93">
        <v>32.03</v>
      </c>
      <c r="U62">
        <v>3.62</v>
      </c>
      <c r="V62">
        <v>100.999341</v>
      </c>
      <c r="W62">
        <v>3.58</v>
      </c>
      <c r="X62">
        <v>22.5</v>
      </c>
      <c r="Y62">
        <v>7.5</v>
      </c>
      <c r="Z62">
        <v>7.5</v>
      </c>
      <c r="AA62">
        <v>226.42</v>
      </c>
      <c r="AB62">
        <v>45.28</v>
      </c>
      <c r="AC62">
        <v>74.680000000000007</v>
      </c>
      <c r="AD62">
        <v>36.71</v>
      </c>
      <c r="AE62">
        <v>61</v>
      </c>
      <c r="AF62">
        <v>30</v>
      </c>
      <c r="AG62">
        <v>5.56</v>
      </c>
      <c r="AH62">
        <v>17.54</v>
      </c>
      <c r="AI62">
        <v>17.54</v>
      </c>
      <c r="AJ62">
        <v>31.9</v>
      </c>
      <c r="AK62">
        <v>179</v>
      </c>
      <c r="AL62">
        <v>76</v>
      </c>
    </row>
    <row r="63" spans="1:38">
      <c r="A63" t="s">
        <v>105</v>
      </c>
      <c r="B63" s="34">
        <v>249.72</v>
      </c>
      <c r="C63" s="34">
        <v>0</v>
      </c>
      <c r="D63" s="93">
        <f t="shared" si="0"/>
        <v>96.600000000000009</v>
      </c>
      <c r="E63" s="34">
        <v>0</v>
      </c>
      <c r="F63" s="34"/>
      <c r="G63" s="34"/>
      <c r="H63" s="34"/>
      <c r="I63" s="34"/>
      <c r="J63" s="37">
        <v>12.04</v>
      </c>
      <c r="K63" s="37">
        <v>12.04</v>
      </c>
      <c r="L63" s="37">
        <v>12.35</v>
      </c>
      <c r="M63">
        <v>118.08</v>
      </c>
      <c r="N63">
        <v>272.22000000000003</v>
      </c>
      <c r="O63">
        <v>101.38</v>
      </c>
      <c r="P63">
        <v>3.89</v>
      </c>
      <c r="Q63">
        <v>16.600000000000001</v>
      </c>
      <c r="R63" s="93">
        <v>32.200000000000003</v>
      </c>
      <c r="S63" s="93">
        <v>32.200000000000003</v>
      </c>
      <c r="T63" s="93">
        <v>32.200000000000003</v>
      </c>
      <c r="U63">
        <v>3.77</v>
      </c>
      <c r="V63">
        <v>83.538338999999993</v>
      </c>
      <c r="W63">
        <v>3.63</v>
      </c>
      <c r="X63">
        <v>22.5</v>
      </c>
      <c r="Y63">
        <v>7.5</v>
      </c>
      <c r="Z63">
        <v>7.5</v>
      </c>
      <c r="AA63">
        <v>213.54</v>
      </c>
      <c r="AB63">
        <v>42.71</v>
      </c>
      <c r="AC63">
        <v>69.680000000000007</v>
      </c>
      <c r="AD63">
        <v>34.79</v>
      </c>
      <c r="AE63">
        <v>57</v>
      </c>
      <c r="AF63">
        <v>28</v>
      </c>
      <c r="AG63">
        <v>5.79</v>
      </c>
      <c r="AH63">
        <v>18.100000000000001</v>
      </c>
      <c r="AI63">
        <v>18.100000000000001</v>
      </c>
      <c r="AJ63">
        <v>31.9</v>
      </c>
      <c r="AK63">
        <v>172</v>
      </c>
      <c r="AL63">
        <v>73</v>
      </c>
    </row>
    <row r="64" spans="1:38">
      <c r="A64" t="s">
        <v>106</v>
      </c>
      <c r="B64" s="34">
        <v>249.72</v>
      </c>
      <c r="C64" s="34">
        <v>0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11.35</v>
      </c>
      <c r="K64" s="37">
        <v>11.35</v>
      </c>
      <c r="L64" s="37">
        <v>11.63</v>
      </c>
      <c r="M64">
        <v>118.08</v>
      </c>
      <c r="N64">
        <v>272.22000000000003</v>
      </c>
      <c r="O64">
        <v>101.38</v>
      </c>
      <c r="P64">
        <v>3.89</v>
      </c>
      <c r="Q64">
        <v>16.87</v>
      </c>
      <c r="R64" s="93">
        <v>32.5</v>
      </c>
      <c r="S64" s="93">
        <v>32.5</v>
      </c>
      <c r="T64" s="93">
        <v>32.5</v>
      </c>
      <c r="U64">
        <v>3.77</v>
      </c>
      <c r="V64">
        <v>73.708009000000004</v>
      </c>
      <c r="W64">
        <v>3.63</v>
      </c>
      <c r="X64">
        <v>22.5</v>
      </c>
      <c r="Y64">
        <v>7.5</v>
      </c>
      <c r="Z64">
        <v>7.5</v>
      </c>
      <c r="AA64">
        <v>199.14</v>
      </c>
      <c r="AB64">
        <v>39.83</v>
      </c>
      <c r="AC64">
        <v>64.33</v>
      </c>
      <c r="AD64">
        <v>32.61</v>
      </c>
      <c r="AE64">
        <v>51</v>
      </c>
      <c r="AF64">
        <v>26</v>
      </c>
      <c r="AG64">
        <v>6.12</v>
      </c>
      <c r="AH64">
        <v>18.7</v>
      </c>
      <c r="AI64">
        <v>18.7</v>
      </c>
      <c r="AJ64">
        <v>31.9</v>
      </c>
      <c r="AK64">
        <v>161</v>
      </c>
      <c r="AL64">
        <v>69</v>
      </c>
    </row>
    <row r="65" spans="1:38">
      <c r="A65" t="s">
        <v>107</v>
      </c>
      <c r="B65" s="34">
        <v>249.72</v>
      </c>
      <c r="C65" s="34">
        <v>0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10.44</v>
      </c>
      <c r="K65" s="37">
        <v>10.44</v>
      </c>
      <c r="L65" s="37">
        <v>10.71</v>
      </c>
      <c r="M65">
        <v>118.08</v>
      </c>
      <c r="N65">
        <v>272.22000000000003</v>
      </c>
      <c r="O65">
        <v>101.38</v>
      </c>
      <c r="P65">
        <v>3.89</v>
      </c>
      <c r="Q65">
        <v>24.08</v>
      </c>
      <c r="R65" s="93">
        <v>32.5</v>
      </c>
      <c r="S65" s="93">
        <v>32.5</v>
      </c>
      <c r="T65" s="93">
        <v>32.5</v>
      </c>
      <c r="U65">
        <v>3.77</v>
      </c>
      <c r="V65">
        <v>63.760883</v>
      </c>
      <c r="W65">
        <v>3.63</v>
      </c>
      <c r="X65">
        <v>22.5</v>
      </c>
      <c r="Y65">
        <v>7.5</v>
      </c>
      <c r="Z65">
        <v>7.5</v>
      </c>
      <c r="AA65">
        <v>183.48</v>
      </c>
      <c r="AB65">
        <v>36.69</v>
      </c>
      <c r="AC65">
        <v>58.49</v>
      </c>
      <c r="AD65">
        <v>30.22</v>
      </c>
      <c r="AE65">
        <v>47</v>
      </c>
      <c r="AF65">
        <v>23</v>
      </c>
      <c r="AG65">
        <v>7.34</v>
      </c>
      <c r="AH65">
        <v>19.21</v>
      </c>
      <c r="AI65">
        <v>19.21</v>
      </c>
      <c r="AJ65">
        <v>31.9</v>
      </c>
      <c r="AK65">
        <v>151</v>
      </c>
      <c r="AL65">
        <v>64</v>
      </c>
    </row>
    <row r="66" spans="1:38">
      <c r="A66" t="s">
        <v>108</v>
      </c>
      <c r="B66" s="34">
        <v>249.72</v>
      </c>
      <c r="C66" s="34">
        <v>0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9.2200000000000006</v>
      </c>
      <c r="K66" s="37">
        <v>9.2200000000000006</v>
      </c>
      <c r="L66" s="37">
        <v>9.44</v>
      </c>
      <c r="M66">
        <v>118.08</v>
      </c>
      <c r="N66">
        <v>272.22000000000003</v>
      </c>
      <c r="O66">
        <v>101.38</v>
      </c>
      <c r="P66">
        <v>3.89</v>
      </c>
      <c r="Q66">
        <v>23.98</v>
      </c>
      <c r="R66" s="93">
        <v>32.5</v>
      </c>
      <c r="S66" s="93">
        <v>32.5</v>
      </c>
      <c r="T66" s="93">
        <v>32.5</v>
      </c>
      <c r="U66">
        <v>3.77</v>
      </c>
      <c r="V66">
        <v>53.950018999999998</v>
      </c>
      <c r="W66">
        <v>3.63</v>
      </c>
      <c r="X66">
        <v>22.5</v>
      </c>
      <c r="Y66">
        <v>7.5</v>
      </c>
      <c r="Z66">
        <v>7.5</v>
      </c>
      <c r="AA66">
        <v>166.47</v>
      </c>
      <c r="AB66">
        <v>33.29</v>
      </c>
      <c r="AC66">
        <v>52.19</v>
      </c>
      <c r="AD66">
        <v>27.64</v>
      </c>
      <c r="AE66">
        <v>41</v>
      </c>
      <c r="AF66">
        <v>21</v>
      </c>
      <c r="AG66">
        <v>7.34</v>
      </c>
      <c r="AH66">
        <v>16.2</v>
      </c>
      <c r="AI66">
        <v>16.2</v>
      </c>
      <c r="AJ66">
        <v>31.9</v>
      </c>
      <c r="AK66">
        <v>137</v>
      </c>
      <c r="AL66">
        <v>58</v>
      </c>
    </row>
    <row r="67" spans="1:38">
      <c r="A67" t="s">
        <v>109</v>
      </c>
      <c r="B67" s="34">
        <v>249.72</v>
      </c>
      <c r="C67" s="34">
        <v>0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8.08</v>
      </c>
      <c r="K67" s="37">
        <v>8.08</v>
      </c>
      <c r="L67" s="37">
        <v>8.2899999999999991</v>
      </c>
      <c r="M67">
        <v>118.08</v>
      </c>
      <c r="N67">
        <v>272.22000000000003</v>
      </c>
      <c r="O67">
        <v>101.38</v>
      </c>
      <c r="P67">
        <v>4.05</v>
      </c>
      <c r="Q67">
        <v>23.14</v>
      </c>
      <c r="R67" s="93">
        <v>32.5</v>
      </c>
      <c r="S67" s="93">
        <v>32.5</v>
      </c>
      <c r="T67" s="93">
        <v>32.5</v>
      </c>
      <c r="U67">
        <v>3.85</v>
      </c>
      <c r="V67">
        <v>44.645271000000001</v>
      </c>
      <c r="W67">
        <v>3.63</v>
      </c>
      <c r="X67">
        <v>22.5</v>
      </c>
      <c r="Y67">
        <v>7.5</v>
      </c>
      <c r="Z67">
        <v>7.5</v>
      </c>
      <c r="AA67">
        <v>148.41</v>
      </c>
      <c r="AB67">
        <v>29.68</v>
      </c>
      <c r="AC67">
        <v>45.4</v>
      </c>
      <c r="AD67">
        <v>24.79</v>
      </c>
      <c r="AE67">
        <v>35</v>
      </c>
      <c r="AF67">
        <v>18</v>
      </c>
      <c r="AG67">
        <v>7.34</v>
      </c>
      <c r="AH67">
        <v>16.62</v>
      </c>
      <c r="AI67">
        <v>16.62</v>
      </c>
      <c r="AJ67">
        <v>31.9</v>
      </c>
      <c r="AK67">
        <v>123</v>
      </c>
      <c r="AL67">
        <v>52</v>
      </c>
    </row>
    <row r="68" spans="1:38">
      <c r="A68" t="s">
        <v>110</v>
      </c>
      <c r="B68" s="34">
        <v>249.72</v>
      </c>
      <c r="C68" s="34">
        <v>0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6.81</v>
      </c>
      <c r="K68" s="37">
        <v>6.81</v>
      </c>
      <c r="L68" s="37">
        <v>6.98</v>
      </c>
      <c r="M68">
        <v>118.08</v>
      </c>
      <c r="N68">
        <v>272.22000000000003</v>
      </c>
      <c r="O68">
        <v>101.38</v>
      </c>
      <c r="P68">
        <v>4.05</v>
      </c>
      <c r="Q68">
        <v>22.08</v>
      </c>
      <c r="R68" s="93">
        <v>32.5</v>
      </c>
      <c r="S68" s="93">
        <v>32.5</v>
      </c>
      <c r="T68" s="93">
        <v>32.5</v>
      </c>
      <c r="U68">
        <v>3.85</v>
      </c>
      <c r="V68">
        <v>35.515717000000002</v>
      </c>
      <c r="W68">
        <v>3.63</v>
      </c>
      <c r="X68">
        <v>22.5</v>
      </c>
      <c r="Y68">
        <v>7.5</v>
      </c>
      <c r="Z68">
        <v>7.5</v>
      </c>
      <c r="AA68">
        <v>129.11000000000001</v>
      </c>
      <c r="AB68">
        <v>25.82</v>
      </c>
      <c r="AC68">
        <v>38.56</v>
      </c>
      <c r="AD68">
        <v>22.62</v>
      </c>
      <c r="AE68">
        <v>30</v>
      </c>
      <c r="AF68">
        <v>15</v>
      </c>
      <c r="AG68">
        <v>7.34</v>
      </c>
      <c r="AH68">
        <v>17.809999999999999</v>
      </c>
      <c r="AI68">
        <v>17.809999999999999</v>
      </c>
      <c r="AJ68">
        <v>30.93</v>
      </c>
      <c r="AK68">
        <v>109</v>
      </c>
      <c r="AL68">
        <v>46</v>
      </c>
    </row>
    <row r="69" spans="1:38">
      <c r="A69" t="s">
        <v>111</v>
      </c>
      <c r="B69" s="34">
        <v>249.72</v>
      </c>
      <c r="C69" s="34">
        <v>0</v>
      </c>
      <c r="D69" s="93">
        <f t="shared" si="1"/>
        <v>97.5</v>
      </c>
      <c r="E69" s="34">
        <v>0</v>
      </c>
      <c r="F69" s="34"/>
      <c r="G69" s="34"/>
      <c r="H69" s="34"/>
      <c r="I69" s="34"/>
      <c r="J69" s="37">
        <v>5.61</v>
      </c>
      <c r="K69" s="37">
        <v>5.61</v>
      </c>
      <c r="L69" s="37">
        <v>5.75</v>
      </c>
      <c r="M69">
        <v>118.08</v>
      </c>
      <c r="N69">
        <v>272.22000000000003</v>
      </c>
      <c r="O69">
        <v>101.38</v>
      </c>
      <c r="P69">
        <v>4.05</v>
      </c>
      <c r="Q69">
        <v>15.33</v>
      </c>
      <c r="R69" s="93">
        <v>32.5</v>
      </c>
      <c r="S69" s="93">
        <v>32.5</v>
      </c>
      <c r="T69" s="93">
        <v>32.5</v>
      </c>
      <c r="U69">
        <v>3.85</v>
      </c>
      <c r="V69">
        <v>25.636721999999999</v>
      </c>
      <c r="W69">
        <v>3.63</v>
      </c>
      <c r="X69">
        <v>22.5</v>
      </c>
      <c r="Y69">
        <v>7.5</v>
      </c>
      <c r="Z69">
        <v>7.5</v>
      </c>
      <c r="AA69">
        <v>108.73</v>
      </c>
      <c r="AB69">
        <v>21.74</v>
      </c>
      <c r="AC69">
        <v>31.33</v>
      </c>
      <c r="AD69">
        <v>19.18</v>
      </c>
      <c r="AE69">
        <v>26</v>
      </c>
      <c r="AF69">
        <v>13</v>
      </c>
      <c r="AG69">
        <v>7.34</v>
      </c>
      <c r="AH69">
        <v>18.55</v>
      </c>
      <c r="AI69">
        <v>18.55</v>
      </c>
      <c r="AJ69">
        <v>30.93</v>
      </c>
      <c r="AK69">
        <v>95</v>
      </c>
      <c r="AL69">
        <v>40</v>
      </c>
    </row>
    <row r="70" spans="1:38">
      <c r="A70" t="s">
        <v>112</v>
      </c>
      <c r="B70" s="34">
        <v>249.72</v>
      </c>
      <c r="C70" s="34">
        <v>0</v>
      </c>
      <c r="D70" s="93">
        <f t="shared" si="1"/>
        <v>91</v>
      </c>
      <c r="E70" s="34">
        <v>0</v>
      </c>
      <c r="F70" s="34"/>
      <c r="G70" s="34"/>
      <c r="H70" s="34"/>
      <c r="I70" s="34"/>
      <c r="J70" s="37">
        <v>4.33</v>
      </c>
      <c r="K70" s="37">
        <v>4.33</v>
      </c>
      <c r="L70" s="37">
        <v>4.4400000000000004</v>
      </c>
      <c r="M70">
        <v>118.08</v>
      </c>
      <c r="N70">
        <v>272.22000000000003</v>
      </c>
      <c r="O70">
        <v>101.38</v>
      </c>
      <c r="P70">
        <v>4.05</v>
      </c>
      <c r="Q70">
        <v>15.53</v>
      </c>
      <c r="R70" s="93">
        <v>33</v>
      </c>
      <c r="S70" s="93">
        <v>25</v>
      </c>
      <c r="T70" s="93">
        <v>33</v>
      </c>
      <c r="U70">
        <v>3.85</v>
      </c>
      <c r="V70">
        <v>17.947652000000001</v>
      </c>
      <c r="W70">
        <v>3.63</v>
      </c>
      <c r="X70">
        <v>22.5</v>
      </c>
      <c r="Y70">
        <v>7.5</v>
      </c>
      <c r="Z70">
        <v>7.5</v>
      </c>
      <c r="AA70">
        <v>88.14</v>
      </c>
      <c r="AB70">
        <v>17.63</v>
      </c>
      <c r="AC70">
        <v>24.59</v>
      </c>
      <c r="AD70">
        <v>15.44</v>
      </c>
      <c r="AE70">
        <v>19</v>
      </c>
      <c r="AF70">
        <v>9</v>
      </c>
      <c r="AG70">
        <v>7.34</v>
      </c>
      <c r="AH70">
        <v>19.3</v>
      </c>
      <c r="AI70">
        <v>19.3</v>
      </c>
      <c r="AJ70">
        <v>30.93</v>
      </c>
      <c r="AK70">
        <v>77</v>
      </c>
      <c r="AL70">
        <v>33</v>
      </c>
    </row>
    <row r="71" spans="1:38">
      <c r="A71" t="s">
        <v>113</v>
      </c>
      <c r="B71" s="34">
        <v>249.72</v>
      </c>
      <c r="C71" s="34">
        <v>0</v>
      </c>
      <c r="D71" s="93">
        <f t="shared" si="1"/>
        <v>81.99</v>
      </c>
      <c r="E71" s="34">
        <v>0</v>
      </c>
      <c r="F71" s="34"/>
      <c r="G71" s="34"/>
      <c r="H71" s="34"/>
      <c r="I71" s="34"/>
      <c r="J71" s="37">
        <v>3.07</v>
      </c>
      <c r="K71" s="37">
        <v>3.07</v>
      </c>
      <c r="L71" s="37">
        <v>3.14</v>
      </c>
      <c r="M71">
        <v>118.08</v>
      </c>
      <c r="N71">
        <v>272.22000000000003</v>
      </c>
      <c r="O71">
        <v>101.38</v>
      </c>
      <c r="P71">
        <v>4.05</v>
      </c>
      <c r="Q71">
        <v>15.22</v>
      </c>
      <c r="R71" s="93">
        <v>28.99</v>
      </c>
      <c r="S71" s="93">
        <v>20</v>
      </c>
      <c r="T71" s="93">
        <v>33</v>
      </c>
      <c r="U71">
        <v>3.85</v>
      </c>
      <c r="V71">
        <v>10.083387999999999</v>
      </c>
      <c r="W71">
        <v>3.73</v>
      </c>
      <c r="X71">
        <v>22.5</v>
      </c>
      <c r="Y71">
        <v>7.5</v>
      </c>
      <c r="Z71">
        <v>7.5</v>
      </c>
      <c r="AA71">
        <v>67.349999999999994</v>
      </c>
      <c r="AB71">
        <v>13.47</v>
      </c>
      <c r="AC71">
        <v>17.48</v>
      </c>
      <c r="AD71">
        <v>11.58</v>
      </c>
      <c r="AE71">
        <v>15</v>
      </c>
      <c r="AF71">
        <v>8</v>
      </c>
      <c r="AG71">
        <v>7.34</v>
      </c>
      <c r="AH71">
        <v>20.04</v>
      </c>
      <c r="AI71">
        <v>20.04</v>
      </c>
      <c r="AJ71">
        <v>30.93</v>
      </c>
      <c r="AK71">
        <v>60</v>
      </c>
      <c r="AL71">
        <v>25</v>
      </c>
    </row>
    <row r="72" spans="1:38">
      <c r="A72" t="s">
        <v>114</v>
      </c>
      <c r="B72" s="34">
        <v>249.72</v>
      </c>
      <c r="C72" s="34">
        <v>0</v>
      </c>
      <c r="D72" s="93">
        <f t="shared" si="1"/>
        <v>49.66</v>
      </c>
      <c r="E72" s="34">
        <v>0</v>
      </c>
      <c r="F72" s="34"/>
      <c r="G72" s="34"/>
      <c r="H72" s="34"/>
      <c r="I72" s="34"/>
      <c r="J72" s="37">
        <v>2.0099999999999998</v>
      </c>
      <c r="K72" s="37">
        <v>2.0099999999999998</v>
      </c>
      <c r="L72" s="37">
        <v>2.0499999999999998</v>
      </c>
      <c r="M72">
        <v>118.08</v>
      </c>
      <c r="N72">
        <v>272.22000000000003</v>
      </c>
      <c r="O72">
        <v>101.38</v>
      </c>
      <c r="P72">
        <v>4.05</v>
      </c>
      <c r="Q72">
        <v>15.22</v>
      </c>
      <c r="R72" s="93">
        <v>16.34</v>
      </c>
      <c r="S72" s="93">
        <v>15</v>
      </c>
      <c r="T72" s="93">
        <v>18.32</v>
      </c>
      <c r="U72">
        <v>3.85</v>
      </c>
      <c r="V72">
        <v>5.6256740000000001</v>
      </c>
      <c r="W72">
        <v>3.73</v>
      </c>
      <c r="X72">
        <v>23.16</v>
      </c>
      <c r="Y72">
        <v>7.71</v>
      </c>
      <c r="Z72">
        <v>7.72</v>
      </c>
      <c r="AA72">
        <v>47.87</v>
      </c>
      <c r="AB72">
        <v>9.57</v>
      </c>
      <c r="AC72">
        <v>11.03</v>
      </c>
      <c r="AD72">
        <v>9.82</v>
      </c>
      <c r="AE72">
        <v>20</v>
      </c>
      <c r="AF72">
        <v>10</v>
      </c>
      <c r="AG72">
        <v>7.34</v>
      </c>
      <c r="AH72">
        <v>21.2</v>
      </c>
      <c r="AI72">
        <v>21.2</v>
      </c>
      <c r="AJ72">
        <v>30.93</v>
      </c>
      <c r="AK72">
        <v>42</v>
      </c>
      <c r="AL72">
        <v>18</v>
      </c>
    </row>
    <row r="73" spans="1:38">
      <c r="A73" t="s">
        <v>115</v>
      </c>
      <c r="B73" s="34">
        <v>249.72</v>
      </c>
      <c r="C73" s="34">
        <v>0</v>
      </c>
      <c r="D73" s="93">
        <f t="shared" si="1"/>
        <v>23.75</v>
      </c>
      <c r="E73" s="34">
        <v>0</v>
      </c>
      <c r="F73" s="34"/>
      <c r="G73" s="34"/>
      <c r="H73" s="34"/>
      <c r="I73" s="34"/>
      <c r="J73" s="37">
        <v>1.05</v>
      </c>
      <c r="K73" s="37">
        <v>1.05</v>
      </c>
      <c r="L73" s="37">
        <v>1.08</v>
      </c>
      <c r="M73">
        <v>118.08</v>
      </c>
      <c r="N73">
        <v>272.22000000000003</v>
      </c>
      <c r="O73">
        <v>101.38</v>
      </c>
      <c r="P73">
        <v>3.12</v>
      </c>
      <c r="Q73">
        <v>14.87</v>
      </c>
      <c r="R73" s="93">
        <v>7.34</v>
      </c>
      <c r="S73" s="93">
        <v>8.74</v>
      </c>
      <c r="T73" s="93">
        <v>7.67</v>
      </c>
      <c r="U73">
        <v>3.85</v>
      </c>
      <c r="V73">
        <v>1.6156779999999999</v>
      </c>
      <c r="W73">
        <v>3.73</v>
      </c>
      <c r="X73">
        <v>22.5</v>
      </c>
      <c r="Y73">
        <v>7.5</v>
      </c>
      <c r="Z73">
        <v>7.5</v>
      </c>
      <c r="AA73">
        <v>30.28</v>
      </c>
      <c r="AB73">
        <v>6.06</v>
      </c>
      <c r="AC73">
        <v>5.73</v>
      </c>
      <c r="AD73">
        <v>6.46</v>
      </c>
      <c r="AE73">
        <v>18</v>
      </c>
      <c r="AF73">
        <v>9</v>
      </c>
      <c r="AG73">
        <v>7.34</v>
      </c>
      <c r="AH73">
        <v>22.54</v>
      </c>
      <c r="AI73">
        <v>22.54</v>
      </c>
      <c r="AJ73">
        <v>30.93</v>
      </c>
      <c r="AK73">
        <v>28</v>
      </c>
      <c r="AL73">
        <v>12</v>
      </c>
    </row>
    <row r="74" spans="1:38">
      <c r="A74" t="s">
        <v>116</v>
      </c>
      <c r="B74" s="34">
        <v>249.72</v>
      </c>
      <c r="C74" s="34">
        <v>0</v>
      </c>
      <c r="D74" s="93">
        <f t="shared" si="1"/>
        <v>5.18</v>
      </c>
      <c r="E74" s="34">
        <v>0</v>
      </c>
      <c r="F74" s="34"/>
      <c r="G74" s="34"/>
      <c r="H74" s="34"/>
      <c r="I74" s="34"/>
      <c r="J74" s="37">
        <v>0.38</v>
      </c>
      <c r="K74" s="37">
        <v>0.38</v>
      </c>
      <c r="L74" s="37">
        <v>0.39</v>
      </c>
      <c r="M74">
        <v>118.08</v>
      </c>
      <c r="N74">
        <v>272.22000000000003</v>
      </c>
      <c r="O74">
        <v>101.38</v>
      </c>
      <c r="P74">
        <v>3.81</v>
      </c>
      <c r="Q74">
        <v>15.33</v>
      </c>
      <c r="R74" s="93">
        <v>1.18</v>
      </c>
      <c r="S74" s="93">
        <v>2.7</v>
      </c>
      <c r="T74" s="93">
        <v>1.3</v>
      </c>
      <c r="U74">
        <v>3.85</v>
      </c>
      <c r="V74">
        <v>0.53531499999999999</v>
      </c>
      <c r="W74">
        <v>3.73</v>
      </c>
      <c r="X74">
        <v>24</v>
      </c>
      <c r="Y74">
        <v>8</v>
      </c>
      <c r="Z74">
        <v>8</v>
      </c>
      <c r="AA74">
        <v>15.92</v>
      </c>
      <c r="AB74">
        <v>3.18</v>
      </c>
      <c r="AC74">
        <v>1.62</v>
      </c>
      <c r="AD74">
        <v>3.79</v>
      </c>
      <c r="AE74">
        <v>17</v>
      </c>
      <c r="AF74">
        <v>8</v>
      </c>
      <c r="AG74">
        <v>7.34</v>
      </c>
      <c r="AH74">
        <v>23.44</v>
      </c>
      <c r="AI74">
        <v>23.44</v>
      </c>
      <c r="AJ74">
        <v>30.93</v>
      </c>
      <c r="AK74">
        <v>18</v>
      </c>
      <c r="AL74">
        <v>7</v>
      </c>
    </row>
    <row r="75" spans="1:38">
      <c r="A75" t="s">
        <v>117</v>
      </c>
      <c r="B75" s="34">
        <v>249.72</v>
      </c>
      <c r="C75" s="34">
        <v>0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0.04</v>
      </c>
      <c r="K75" s="37">
        <v>0.04</v>
      </c>
      <c r="L75" s="37">
        <v>0.04</v>
      </c>
      <c r="M75">
        <v>118.08</v>
      </c>
      <c r="N75">
        <v>272.22000000000003</v>
      </c>
      <c r="O75">
        <v>101.38</v>
      </c>
      <c r="P75">
        <v>3.81</v>
      </c>
      <c r="Q75">
        <v>17.04</v>
      </c>
      <c r="R75" s="93">
        <v>0</v>
      </c>
      <c r="S75" s="93">
        <v>0</v>
      </c>
      <c r="T75" s="93">
        <v>0</v>
      </c>
      <c r="U75">
        <v>3.7</v>
      </c>
      <c r="V75">
        <v>0</v>
      </c>
      <c r="W75">
        <v>3.73</v>
      </c>
      <c r="X75">
        <v>26</v>
      </c>
      <c r="Y75">
        <v>8.66</v>
      </c>
      <c r="Z75">
        <v>8.67</v>
      </c>
      <c r="AA75">
        <v>5.97</v>
      </c>
      <c r="AB75">
        <v>1.19</v>
      </c>
      <c r="AC75">
        <v>0.33</v>
      </c>
      <c r="AD75">
        <v>1.92</v>
      </c>
      <c r="AE75">
        <v>10</v>
      </c>
      <c r="AF75">
        <v>5</v>
      </c>
      <c r="AG75">
        <v>8</v>
      </c>
      <c r="AH75">
        <v>17.14</v>
      </c>
      <c r="AI75">
        <v>17.14</v>
      </c>
      <c r="AJ75">
        <v>31.9</v>
      </c>
      <c r="AK75">
        <v>11</v>
      </c>
      <c r="AL75">
        <v>4</v>
      </c>
    </row>
    <row r="76" spans="1:38">
      <c r="A76" t="s">
        <v>118</v>
      </c>
      <c r="B76" s="34">
        <v>249.72</v>
      </c>
      <c r="C76" s="34">
        <v>0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118.08</v>
      </c>
      <c r="N76">
        <v>272.22000000000003</v>
      </c>
      <c r="O76">
        <v>101.38</v>
      </c>
      <c r="P76">
        <v>3.81</v>
      </c>
      <c r="Q76">
        <v>12.93</v>
      </c>
      <c r="R76" s="93">
        <v>0</v>
      </c>
      <c r="S76" s="93">
        <v>0</v>
      </c>
      <c r="T76" s="93">
        <v>0</v>
      </c>
      <c r="U76">
        <v>3.7</v>
      </c>
      <c r="V76">
        <v>0</v>
      </c>
      <c r="W76">
        <v>3.73</v>
      </c>
      <c r="X76">
        <v>28</v>
      </c>
      <c r="Y76">
        <v>9.34</v>
      </c>
      <c r="Z76">
        <v>9.33</v>
      </c>
      <c r="AA76">
        <v>0.78</v>
      </c>
      <c r="AB76">
        <v>0.15</v>
      </c>
      <c r="AC76">
        <v>0</v>
      </c>
      <c r="AD76">
        <v>0.6</v>
      </c>
      <c r="AE76">
        <v>7</v>
      </c>
      <c r="AF76">
        <v>3</v>
      </c>
      <c r="AG76">
        <v>8.66</v>
      </c>
      <c r="AH76">
        <v>17.52</v>
      </c>
      <c r="AI76">
        <v>17.52</v>
      </c>
      <c r="AJ76">
        <v>31.9</v>
      </c>
      <c r="AK76">
        <v>7</v>
      </c>
      <c r="AL76">
        <v>3</v>
      </c>
    </row>
    <row r="77" spans="1:38">
      <c r="A77" t="s">
        <v>119</v>
      </c>
      <c r="B77" s="34">
        <v>249.72</v>
      </c>
      <c r="C77" s="34">
        <v>0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118.08</v>
      </c>
      <c r="N77">
        <v>272.22000000000003</v>
      </c>
      <c r="O77">
        <v>101.38</v>
      </c>
      <c r="P77">
        <v>3.81</v>
      </c>
      <c r="Q77">
        <v>12.07</v>
      </c>
      <c r="R77" s="93">
        <v>0</v>
      </c>
      <c r="S77" s="93">
        <v>0</v>
      </c>
      <c r="T77" s="93">
        <v>0</v>
      </c>
      <c r="U77">
        <v>3.7</v>
      </c>
      <c r="V77">
        <v>0</v>
      </c>
      <c r="W77">
        <v>3.73</v>
      </c>
      <c r="X77">
        <v>30</v>
      </c>
      <c r="Y77">
        <v>10</v>
      </c>
      <c r="Z77">
        <v>10</v>
      </c>
      <c r="AA77">
        <v>2.38</v>
      </c>
      <c r="AB77">
        <v>0.47</v>
      </c>
      <c r="AC77">
        <v>0</v>
      </c>
      <c r="AD77">
        <v>0</v>
      </c>
      <c r="AE77">
        <v>0</v>
      </c>
      <c r="AF77">
        <v>0</v>
      </c>
      <c r="AG77">
        <v>9.34</v>
      </c>
      <c r="AH77">
        <v>18.21</v>
      </c>
      <c r="AI77">
        <v>18.21</v>
      </c>
      <c r="AJ77">
        <v>31.9</v>
      </c>
      <c r="AK77">
        <v>4</v>
      </c>
      <c r="AL77">
        <v>1</v>
      </c>
    </row>
    <row r="78" spans="1:38">
      <c r="A78" t="s">
        <v>120</v>
      </c>
      <c r="B78" s="34">
        <v>249.72</v>
      </c>
      <c r="C78" s="34">
        <v>0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118.08</v>
      </c>
      <c r="N78">
        <v>272.22000000000003</v>
      </c>
      <c r="O78">
        <v>101.38</v>
      </c>
      <c r="P78">
        <v>3.81</v>
      </c>
      <c r="Q78">
        <v>10.87</v>
      </c>
      <c r="R78" s="93">
        <v>0</v>
      </c>
      <c r="S78" s="93">
        <v>0</v>
      </c>
      <c r="T78" s="93">
        <v>0</v>
      </c>
      <c r="U78">
        <v>3.7</v>
      </c>
      <c r="V78">
        <v>0</v>
      </c>
      <c r="W78">
        <v>3.73</v>
      </c>
      <c r="X78">
        <v>31.5</v>
      </c>
      <c r="Y78">
        <v>10.5</v>
      </c>
      <c r="Z78">
        <v>10.5</v>
      </c>
      <c r="AA78">
        <v>0.26</v>
      </c>
      <c r="AB78">
        <v>0.05</v>
      </c>
      <c r="AC78">
        <v>0</v>
      </c>
      <c r="AD78">
        <v>0</v>
      </c>
      <c r="AE78">
        <v>0</v>
      </c>
      <c r="AF78">
        <v>0</v>
      </c>
      <c r="AG78">
        <v>10</v>
      </c>
      <c r="AH78">
        <v>19.88</v>
      </c>
      <c r="AI78">
        <v>19.88</v>
      </c>
      <c r="AJ78">
        <v>31.9</v>
      </c>
      <c r="AK78">
        <v>0</v>
      </c>
      <c r="AL78">
        <v>0</v>
      </c>
    </row>
    <row r="79" spans="1:38">
      <c r="A79" t="s">
        <v>121</v>
      </c>
      <c r="B79" s="34">
        <v>249.72</v>
      </c>
      <c r="C79" s="34">
        <v>0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118.08</v>
      </c>
      <c r="N79">
        <v>272.22000000000003</v>
      </c>
      <c r="O79">
        <v>101.38</v>
      </c>
      <c r="P79">
        <v>3.66</v>
      </c>
      <c r="Q79">
        <v>9.8800000000000008</v>
      </c>
      <c r="R79" s="93">
        <v>0</v>
      </c>
      <c r="S79" s="93">
        <v>0</v>
      </c>
      <c r="T79" s="93">
        <v>0</v>
      </c>
      <c r="U79">
        <v>3.54</v>
      </c>
      <c r="V79">
        <v>0</v>
      </c>
      <c r="W79">
        <v>3.77</v>
      </c>
      <c r="X79">
        <v>32.89</v>
      </c>
      <c r="Y79">
        <v>10.97</v>
      </c>
      <c r="Z79">
        <v>10.96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11.08</v>
      </c>
      <c r="AH79">
        <v>21.21</v>
      </c>
      <c r="AI79">
        <v>21.21</v>
      </c>
      <c r="AJ79">
        <v>31.9</v>
      </c>
      <c r="AK79">
        <v>0</v>
      </c>
      <c r="AL79">
        <v>0</v>
      </c>
    </row>
    <row r="80" spans="1:38">
      <c r="A80" t="s">
        <v>122</v>
      </c>
      <c r="B80" s="34">
        <v>249.72</v>
      </c>
      <c r="C80" s="34">
        <v>0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118.08</v>
      </c>
      <c r="N80">
        <v>272.22000000000003</v>
      </c>
      <c r="O80">
        <v>101.38</v>
      </c>
      <c r="P80">
        <v>3.66</v>
      </c>
      <c r="Q80">
        <v>9.7799999999999994</v>
      </c>
      <c r="R80" s="93">
        <v>0</v>
      </c>
      <c r="S80" s="93">
        <v>0</v>
      </c>
      <c r="T80" s="93">
        <v>0</v>
      </c>
      <c r="U80">
        <v>3.54</v>
      </c>
      <c r="V80">
        <v>0</v>
      </c>
      <c r="W80">
        <v>3.77</v>
      </c>
      <c r="X80">
        <v>33.159999999999997</v>
      </c>
      <c r="Y80">
        <v>11.06</v>
      </c>
      <c r="Z80">
        <v>11.05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10.64</v>
      </c>
      <c r="AH80">
        <v>22.88</v>
      </c>
      <c r="AI80">
        <v>22.88</v>
      </c>
      <c r="AJ80">
        <v>31.9</v>
      </c>
      <c r="AK80">
        <v>0</v>
      </c>
      <c r="AL80">
        <v>0</v>
      </c>
    </row>
    <row r="81" spans="1:38">
      <c r="A81" t="s">
        <v>123</v>
      </c>
      <c r="B81" s="34">
        <v>249.72</v>
      </c>
      <c r="C81" s="34">
        <v>0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118.08</v>
      </c>
      <c r="N81">
        <v>272.22000000000003</v>
      </c>
      <c r="O81">
        <v>101.38</v>
      </c>
      <c r="P81">
        <v>3.66</v>
      </c>
      <c r="Q81">
        <v>8.34</v>
      </c>
      <c r="R81" s="93">
        <v>0</v>
      </c>
      <c r="S81" s="93">
        <v>0</v>
      </c>
      <c r="T81" s="93">
        <v>0</v>
      </c>
      <c r="U81">
        <v>3.54</v>
      </c>
      <c r="V81">
        <v>0</v>
      </c>
      <c r="W81">
        <v>3.77</v>
      </c>
      <c r="X81">
        <v>33</v>
      </c>
      <c r="Y81">
        <v>10.99</v>
      </c>
      <c r="Z81">
        <v>11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10.16</v>
      </c>
      <c r="AH81">
        <v>24.88</v>
      </c>
      <c r="AI81">
        <v>24.88</v>
      </c>
      <c r="AJ81">
        <v>31.9</v>
      </c>
      <c r="AK81">
        <v>0</v>
      </c>
      <c r="AL81">
        <v>0</v>
      </c>
    </row>
    <row r="82" spans="1:38">
      <c r="A82" t="s">
        <v>124</v>
      </c>
      <c r="B82" s="34">
        <v>249.72</v>
      </c>
      <c r="C82" s="34">
        <v>0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118.08</v>
      </c>
      <c r="N82">
        <v>272.22000000000003</v>
      </c>
      <c r="O82">
        <v>101.38</v>
      </c>
      <c r="P82">
        <v>3.66</v>
      </c>
      <c r="Q82">
        <v>7.41</v>
      </c>
      <c r="R82" s="93">
        <v>0</v>
      </c>
      <c r="S82" s="93">
        <v>0</v>
      </c>
      <c r="T82" s="93">
        <v>0</v>
      </c>
      <c r="U82">
        <v>3.54</v>
      </c>
      <c r="V82">
        <v>0</v>
      </c>
      <c r="W82">
        <v>3.77</v>
      </c>
      <c r="X82">
        <v>32.99</v>
      </c>
      <c r="Y82">
        <v>10.99</v>
      </c>
      <c r="Z82">
        <v>11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9.7200000000000006</v>
      </c>
      <c r="AH82">
        <v>27.21</v>
      </c>
      <c r="AI82">
        <v>27.21</v>
      </c>
      <c r="AJ82">
        <v>31.9</v>
      </c>
      <c r="AK82">
        <v>0</v>
      </c>
      <c r="AL82">
        <v>0</v>
      </c>
    </row>
    <row r="83" spans="1:38">
      <c r="A83" t="s">
        <v>125</v>
      </c>
      <c r="B83" s="34">
        <v>249.72</v>
      </c>
      <c r="C83" s="34">
        <v>0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118.08</v>
      </c>
      <c r="N83">
        <v>272.22000000000003</v>
      </c>
      <c r="O83">
        <v>101.38</v>
      </c>
      <c r="P83">
        <v>3.66</v>
      </c>
      <c r="Q83">
        <v>7.41</v>
      </c>
      <c r="R83" s="93">
        <v>0</v>
      </c>
      <c r="S83" s="93">
        <v>0</v>
      </c>
      <c r="T83" s="93">
        <v>0</v>
      </c>
      <c r="U83">
        <v>3.47</v>
      </c>
      <c r="V83">
        <v>0</v>
      </c>
      <c r="W83">
        <v>3.77</v>
      </c>
      <c r="X83">
        <v>32.72</v>
      </c>
      <c r="Y83">
        <v>10.89</v>
      </c>
      <c r="Z83">
        <v>10.91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9.32</v>
      </c>
      <c r="AH83">
        <v>29.54</v>
      </c>
      <c r="AI83">
        <v>29.54</v>
      </c>
      <c r="AJ83">
        <v>31.9</v>
      </c>
      <c r="AK83">
        <v>0</v>
      </c>
      <c r="AL83">
        <v>0</v>
      </c>
    </row>
    <row r="84" spans="1:38">
      <c r="A84" t="s">
        <v>126</v>
      </c>
      <c r="B84" s="34">
        <v>249.72</v>
      </c>
      <c r="C84" s="34">
        <v>0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118.08</v>
      </c>
      <c r="N84">
        <v>272.22000000000003</v>
      </c>
      <c r="O84">
        <v>101.38</v>
      </c>
      <c r="P84">
        <v>3.66</v>
      </c>
      <c r="Q84">
        <v>7.41</v>
      </c>
      <c r="R84" s="93">
        <v>0</v>
      </c>
      <c r="S84" s="93">
        <v>0</v>
      </c>
      <c r="T84" s="93">
        <v>0</v>
      </c>
      <c r="U84">
        <v>3.47</v>
      </c>
      <c r="V84">
        <v>0</v>
      </c>
      <c r="W84">
        <v>3.77</v>
      </c>
      <c r="X84">
        <v>32.159999999999997</v>
      </c>
      <c r="Y84">
        <v>10.72</v>
      </c>
      <c r="Z84">
        <v>10.72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8.93</v>
      </c>
      <c r="AH84">
        <v>32.229999999999997</v>
      </c>
      <c r="AI84">
        <v>32.229999999999997</v>
      </c>
      <c r="AJ84">
        <v>31.9</v>
      </c>
      <c r="AK84">
        <v>0</v>
      </c>
      <c r="AL84">
        <v>0</v>
      </c>
    </row>
    <row r="85" spans="1:38">
      <c r="A85" t="s">
        <v>127</v>
      </c>
      <c r="B85" s="34">
        <v>249.72</v>
      </c>
      <c r="C85" s="34">
        <v>0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118.08</v>
      </c>
      <c r="N85">
        <v>272.22000000000003</v>
      </c>
      <c r="O85">
        <v>101.38</v>
      </c>
      <c r="P85">
        <v>3.66</v>
      </c>
      <c r="Q85">
        <v>7.41</v>
      </c>
      <c r="R85" s="93">
        <v>0</v>
      </c>
      <c r="S85" s="93">
        <v>0</v>
      </c>
      <c r="T85" s="93">
        <v>0</v>
      </c>
      <c r="U85">
        <v>3.47</v>
      </c>
      <c r="V85">
        <v>0</v>
      </c>
      <c r="W85">
        <v>3.77</v>
      </c>
      <c r="X85">
        <v>32.270000000000003</v>
      </c>
      <c r="Y85">
        <v>10.75</v>
      </c>
      <c r="Z85">
        <v>10.76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8.58</v>
      </c>
      <c r="AH85">
        <v>32.4</v>
      </c>
      <c r="AI85">
        <v>32.4</v>
      </c>
      <c r="AJ85">
        <v>31.9</v>
      </c>
      <c r="AK85">
        <v>0</v>
      </c>
      <c r="AL85">
        <v>0</v>
      </c>
    </row>
    <row r="86" spans="1:38">
      <c r="A86" t="s">
        <v>128</v>
      </c>
      <c r="B86" s="34">
        <v>249.72</v>
      </c>
      <c r="C86" s="34">
        <v>0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118.08</v>
      </c>
      <c r="N86">
        <v>272.22000000000003</v>
      </c>
      <c r="O86">
        <v>101.38</v>
      </c>
      <c r="P86">
        <v>3.66</v>
      </c>
      <c r="Q86">
        <v>7.41</v>
      </c>
      <c r="R86" s="93">
        <v>0</v>
      </c>
      <c r="S86" s="93">
        <v>0</v>
      </c>
      <c r="T86" s="93">
        <v>0</v>
      </c>
      <c r="U86">
        <v>3.47</v>
      </c>
      <c r="V86">
        <v>0</v>
      </c>
      <c r="W86">
        <v>3.77</v>
      </c>
      <c r="X86">
        <v>32.11</v>
      </c>
      <c r="Y86">
        <v>10.7</v>
      </c>
      <c r="Z86">
        <v>10.7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8.25</v>
      </c>
      <c r="AH86">
        <v>30.4</v>
      </c>
      <c r="AI86">
        <v>30.4</v>
      </c>
      <c r="AJ86">
        <v>31.9</v>
      </c>
      <c r="AK86">
        <v>0</v>
      </c>
      <c r="AL86">
        <v>0</v>
      </c>
    </row>
    <row r="87" spans="1:38">
      <c r="A87" t="s">
        <v>129</v>
      </c>
      <c r="B87" s="34">
        <v>249.72</v>
      </c>
      <c r="C87" s="34">
        <v>0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118.08</v>
      </c>
      <c r="N87">
        <v>272.22000000000003</v>
      </c>
      <c r="O87">
        <v>101.38</v>
      </c>
      <c r="P87">
        <v>3.5</v>
      </c>
      <c r="Q87">
        <v>7.41</v>
      </c>
      <c r="R87" s="93">
        <v>0</v>
      </c>
      <c r="S87" s="93">
        <v>0</v>
      </c>
      <c r="T87" s="93">
        <v>0</v>
      </c>
      <c r="U87">
        <v>3.47</v>
      </c>
      <c r="V87">
        <v>0</v>
      </c>
      <c r="W87">
        <v>3.73</v>
      </c>
      <c r="X87">
        <v>32.14</v>
      </c>
      <c r="Y87">
        <v>10.72</v>
      </c>
      <c r="Z87">
        <v>10.71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8.06</v>
      </c>
      <c r="AH87">
        <v>30.33</v>
      </c>
      <c r="AI87">
        <v>30.33</v>
      </c>
      <c r="AJ87">
        <v>31.9</v>
      </c>
      <c r="AK87">
        <v>0</v>
      </c>
      <c r="AL87">
        <v>0</v>
      </c>
    </row>
    <row r="88" spans="1:38">
      <c r="A88" t="s">
        <v>130</v>
      </c>
      <c r="B88" s="34">
        <v>249.72</v>
      </c>
      <c r="C88" s="34">
        <v>0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118.08</v>
      </c>
      <c r="N88">
        <v>272.22000000000003</v>
      </c>
      <c r="O88">
        <v>101.38</v>
      </c>
      <c r="P88">
        <v>3.5</v>
      </c>
      <c r="Q88">
        <v>7.41</v>
      </c>
      <c r="R88" s="93">
        <v>0</v>
      </c>
      <c r="S88" s="93">
        <v>0</v>
      </c>
      <c r="T88" s="93">
        <v>0</v>
      </c>
      <c r="U88">
        <v>3.47</v>
      </c>
      <c r="V88">
        <v>0</v>
      </c>
      <c r="W88">
        <v>3.73</v>
      </c>
      <c r="X88">
        <v>30.92</v>
      </c>
      <c r="Y88">
        <v>10.29</v>
      </c>
      <c r="Z88">
        <v>10.31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30.16</v>
      </c>
      <c r="AI88">
        <v>30.16</v>
      </c>
      <c r="AJ88">
        <v>31.9</v>
      </c>
      <c r="AK88">
        <v>0</v>
      </c>
      <c r="AL88">
        <v>0</v>
      </c>
    </row>
    <row r="89" spans="1:38">
      <c r="A89" t="s">
        <v>131</v>
      </c>
      <c r="B89" s="34">
        <v>249.72</v>
      </c>
      <c r="C89" s="34">
        <v>0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118.08</v>
      </c>
      <c r="N89">
        <v>272.22000000000003</v>
      </c>
      <c r="O89">
        <v>101.38</v>
      </c>
      <c r="P89">
        <v>3.5</v>
      </c>
      <c r="Q89">
        <v>7.41</v>
      </c>
      <c r="R89" s="93">
        <v>0</v>
      </c>
      <c r="S89" s="93">
        <v>0</v>
      </c>
      <c r="T89" s="93">
        <v>0</v>
      </c>
      <c r="U89">
        <v>3.47</v>
      </c>
      <c r="V89">
        <v>0</v>
      </c>
      <c r="W89">
        <v>3.73</v>
      </c>
      <c r="X89">
        <v>32.61</v>
      </c>
      <c r="Y89">
        <v>10.86</v>
      </c>
      <c r="Z89">
        <v>10.87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33.22</v>
      </c>
      <c r="AI89">
        <v>33.22</v>
      </c>
      <c r="AJ89">
        <v>31.9</v>
      </c>
      <c r="AK89">
        <v>0</v>
      </c>
      <c r="AL89">
        <v>0</v>
      </c>
    </row>
    <row r="90" spans="1:38">
      <c r="A90" t="s">
        <v>132</v>
      </c>
      <c r="B90" s="34">
        <v>249.72</v>
      </c>
      <c r="C90" s="34">
        <v>0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118.08</v>
      </c>
      <c r="N90">
        <v>272.22000000000003</v>
      </c>
      <c r="O90">
        <v>101.38</v>
      </c>
      <c r="P90">
        <v>3.5</v>
      </c>
      <c r="Q90">
        <v>7.41</v>
      </c>
      <c r="R90" s="93">
        <v>0</v>
      </c>
      <c r="S90" s="93">
        <v>0</v>
      </c>
      <c r="T90" s="93">
        <v>0</v>
      </c>
      <c r="U90">
        <v>3.47</v>
      </c>
      <c r="V90">
        <v>0</v>
      </c>
      <c r="W90">
        <v>3.73</v>
      </c>
      <c r="X90">
        <v>31.84</v>
      </c>
      <c r="Y90">
        <v>10.61</v>
      </c>
      <c r="Z90">
        <v>10.61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32.79</v>
      </c>
      <c r="AI90">
        <v>32.79</v>
      </c>
      <c r="AJ90">
        <v>31.9</v>
      </c>
      <c r="AK90">
        <v>0</v>
      </c>
      <c r="AL90">
        <v>0</v>
      </c>
    </row>
    <row r="91" spans="1:38">
      <c r="A91" t="s">
        <v>133</v>
      </c>
      <c r="B91" s="34">
        <v>249.72</v>
      </c>
      <c r="C91" s="34">
        <v>0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118.08</v>
      </c>
      <c r="N91">
        <v>272.22000000000003</v>
      </c>
      <c r="O91">
        <v>101.38</v>
      </c>
      <c r="P91">
        <v>3.5</v>
      </c>
      <c r="Q91">
        <v>7.41</v>
      </c>
      <c r="R91" s="93">
        <v>0</v>
      </c>
      <c r="S91" s="93">
        <v>0</v>
      </c>
      <c r="T91" s="93">
        <v>0</v>
      </c>
      <c r="U91">
        <v>3.31</v>
      </c>
      <c r="V91">
        <v>0</v>
      </c>
      <c r="W91">
        <v>3.68</v>
      </c>
      <c r="X91">
        <v>30.42</v>
      </c>
      <c r="Y91">
        <v>10.130000000000001</v>
      </c>
      <c r="Z91">
        <v>10.14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32.33</v>
      </c>
      <c r="AI91">
        <v>32.33</v>
      </c>
      <c r="AJ91">
        <v>30.93</v>
      </c>
      <c r="AK91">
        <v>0</v>
      </c>
      <c r="AL91">
        <v>0</v>
      </c>
    </row>
    <row r="92" spans="1:38">
      <c r="A92" t="s">
        <v>134</v>
      </c>
      <c r="B92" s="34">
        <v>249.72</v>
      </c>
      <c r="C92" s="34">
        <v>0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118.08</v>
      </c>
      <c r="N92">
        <v>272.22000000000003</v>
      </c>
      <c r="O92">
        <v>101.38</v>
      </c>
      <c r="P92">
        <v>3.5</v>
      </c>
      <c r="Q92">
        <v>7.41</v>
      </c>
      <c r="R92" s="93">
        <v>0</v>
      </c>
      <c r="S92" s="93">
        <v>0</v>
      </c>
      <c r="T92" s="93">
        <v>0</v>
      </c>
      <c r="U92">
        <v>3.31</v>
      </c>
      <c r="V92">
        <v>0</v>
      </c>
      <c r="W92">
        <v>3.68</v>
      </c>
      <c r="X92">
        <v>28.79</v>
      </c>
      <c r="Y92">
        <v>9.59</v>
      </c>
      <c r="Z92">
        <v>9.6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31.79</v>
      </c>
      <c r="AI92">
        <v>31.79</v>
      </c>
      <c r="AJ92">
        <v>30.93</v>
      </c>
      <c r="AK92">
        <v>0</v>
      </c>
      <c r="AL92">
        <v>0</v>
      </c>
    </row>
    <row r="93" spans="1:38">
      <c r="A93" t="s">
        <v>135</v>
      </c>
      <c r="B93" s="34">
        <v>249.72</v>
      </c>
      <c r="C93" s="34">
        <v>0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118.08</v>
      </c>
      <c r="N93">
        <v>272.22000000000003</v>
      </c>
      <c r="O93">
        <v>101.38</v>
      </c>
      <c r="P93">
        <v>3.5</v>
      </c>
      <c r="Q93">
        <v>7.41</v>
      </c>
      <c r="R93" s="93">
        <v>0</v>
      </c>
      <c r="S93" s="93">
        <v>0</v>
      </c>
      <c r="T93" s="93">
        <v>0</v>
      </c>
      <c r="U93">
        <v>3.31</v>
      </c>
      <c r="V93">
        <v>0</v>
      </c>
      <c r="W93">
        <v>3.68</v>
      </c>
      <c r="X93">
        <v>27.59</v>
      </c>
      <c r="Y93">
        <v>9.19</v>
      </c>
      <c r="Z93">
        <v>9.1999999999999993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31.25</v>
      </c>
      <c r="AI93">
        <v>31.25</v>
      </c>
      <c r="AJ93">
        <v>30.93</v>
      </c>
      <c r="AK93">
        <v>0</v>
      </c>
      <c r="AL93">
        <v>0</v>
      </c>
    </row>
    <row r="94" spans="1:38">
      <c r="A94" t="s">
        <v>136</v>
      </c>
      <c r="B94" s="34">
        <v>249.72</v>
      </c>
      <c r="C94" s="34">
        <v>0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118.08</v>
      </c>
      <c r="N94">
        <v>272.22000000000003</v>
      </c>
      <c r="O94">
        <v>101.38</v>
      </c>
      <c r="P94">
        <v>3.5</v>
      </c>
      <c r="Q94">
        <v>7.41</v>
      </c>
      <c r="R94" s="93">
        <v>0</v>
      </c>
      <c r="S94" s="93">
        <v>0</v>
      </c>
      <c r="T94" s="93">
        <v>0</v>
      </c>
      <c r="U94">
        <v>3.31</v>
      </c>
      <c r="V94">
        <v>0</v>
      </c>
      <c r="W94">
        <v>3.68</v>
      </c>
      <c r="X94">
        <v>25.16</v>
      </c>
      <c r="Y94">
        <v>8.3800000000000008</v>
      </c>
      <c r="Z94">
        <v>8.39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30.59</v>
      </c>
      <c r="AI94">
        <v>30.59</v>
      </c>
      <c r="AJ94">
        <v>30.93</v>
      </c>
      <c r="AK94">
        <v>0</v>
      </c>
      <c r="AL94">
        <v>0</v>
      </c>
    </row>
    <row r="95" spans="1:38">
      <c r="A95" t="s">
        <v>137</v>
      </c>
      <c r="B95" s="34">
        <v>249.72</v>
      </c>
      <c r="C95" s="34">
        <v>0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118.08</v>
      </c>
      <c r="N95">
        <v>272.22000000000003</v>
      </c>
      <c r="O95">
        <v>101.38</v>
      </c>
      <c r="P95">
        <v>3.5</v>
      </c>
      <c r="Q95">
        <v>7.41</v>
      </c>
      <c r="R95" s="93">
        <v>0</v>
      </c>
      <c r="S95" s="93">
        <v>0</v>
      </c>
      <c r="T95" s="93">
        <v>0</v>
      </c>
      <c r="U95">
        <v>3.31</v>
      </c>
      <c r="V95">
        <v>0</v>
      </c>
      <c r="W95">
        <v>3.68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30.11</v>
      </c>
      <c r="AI95">
        <v>30.11</v>
      </c>
      <c r="AJ95">
        <v>29.97</v>
      </c>
      <c r="AK95">
        <v>0</v>
      </c>
      <c r="AL95">
        <v>0</v>
      </c>
    </row>
    <row r="96" spans="1:38">
      <c r="A96" t="s">
        <v>138</v>
      </c>
      <c r="B96" s="34">
        <v>249.72</v>
      </c>
      <c r="C96" s="34">
        <v>0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118.08</v>
      </c>
      <c r="N96">
        <v>272.22000000000003</v>
      </c>
      <c r="O96">
        <v>101.38</v>
      </c>
      <c r="P96">
        <v>3.5</v>
      </c>
      <c r="Q96">
        <v>7.41</v>
      </c>
      <c r="R96" s="93">
        <v>0</v>
      </c>
      <c r="S96" s="93">
        <v>0</v>
      </c>
      <c r="T96" s="93">
        <v>0</v>
      </c>
      <c r="U96">
        <v>3.31</v>
      </c>
      <c r="V96">
        <v>0</v>
      </c>
      <c r="W96">
        <v>3.68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29.62</v>
      </c>
      <c r="AI96">
        <v>29.62</v>
      </c>
      <c r="AJ96">
        <v>29.97</v>
      </c>
      <c r="AK96">
        <v>0</v>
      </c>
      <c r="AL96">
        <v>0</v>
      </c>
    </row>
    <row r="97" spans="1:50">
      <c r="A97" t="s">
        <v>139</v>
      </c>
      <c r="B97" s="34">
        <v>249.72</v>
      </c>
      <c r="C97" s="34">
        <v>0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118.08</v>
      </c>
      <c r="N97">
        <v>272.22000000000003</v>
      </c>
      <c r="O97">
        <v>101.38</v>
      </c>
      <c r="P97">
        <v>3.5</v>
      </c>
      <c r="Q97">
        <v>7.41</v>
      </c>
      <c r="R97" s="93">
        <v>0</v>
      </c>
      <c r="S97" s="93">
        <v>0</v>
      </c>
      <c r="T97" s="93">
        <v>0</v>
      </c>
      <c r="U97">
        <v>3.31</v>
      </c>
      <c r="V97">
        <v>0</v>
      </c>
      <c r="W97">
        <v>3.68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29.32</v>
      </c>
      <c r="AI97">
        <v>29.32</v>
      </c>
      <c r="AJ97">
        <v>29.97</v>
      </c>
      <c r="AK97">
        <v>0</v>
      </c>
      <c r="AL97">
        <v>0</v>
      </c>
    </row>
    <row r="98" spans="1:50">
      <c r="A98" t="s">
        <v>140</v>
      </c>
      <c r="B98" s="34">
        <v>249.72</v>
      </c>
      <c r="C98" s="34">
        <v>0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118.08</v>
      </c>
      <c r="N98">
        <v>272.22000000000003</v>
      </c>
      <c r="O98">
        <v>101.38</v>
      </c>
      <c r="P98">
        <v>3.5</v>
      </c>
      <c r="Q98">
        <v>7.41</v>
      </c>
      <c r="R98" s="93">
        <v>0</v>
      </c>
      <c r="S98" s="93">
        <v>0</v>
      </c>
      <c r="T98" s="93">
        <v>0</v>
      </c>
      <c r="U98">
        <v>3.31</v>
      </c>
      <c r="V98">
        <v>0</v>
      </c>
      <c r="W98">
        <v>3.68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29.02</v>
      </c>
      <c r="AI98">
        <v>29.02</v>
      </c>
      <c r="AJ98">
        <v>29.97</v>
      </c>
      <c r="AK98">
        <v>0</v>
      </c>
      <c r="AL98">
        <v>0</v>
      </c>
    </row>
    <row r="99" spans="1:50">
      <c r="A99" t="s">
        <v>141</v>
      </c>
      <c r="B99" s="34">
        <f>SUM(B3:B98)/4000</f>
        <v>6.1029900000000046</v>
      </c>
      <c r="C99" s="34">
        <f t="shared" ref="C99:P99" si="2">SUM(C3:C98)/4000</f>
        <v>0</v>
      </c>
      <c r="D99" s="93">
        <f t="shared" ref="D99" si="3">SUM(D3:D98)/4000</f>
        <v>1.0109174999999995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0.11511250000000002</v>
      </c>
      <c r="K99" s="37">
        <f t="shared" si="2"/>
        <v>0.11511250000000002</v>
      </c>
      <c r="L99" s="37">
        <f t="shared" si="2"/>
        <v>0.11799499999999999</v>
      </c>
      <c r="M99">
        <f t="shared" si="2"/>
        <v>2.8339199999999987</v>
      </c>
      <c r="N99">
        <f t="shared" si="2"/>
        <v>6.5332800000000066</v>
      </c>
      <c r="O99">
        <f t="shared" si="2"/>
        <v>2.4331199999999984</v>
      </c>
      <c r="P99">
        <f t="shared" si="2"/>
        <v>8.8687500000000086E-2</v>
      </c>
      <c r="Q99">
        <f t="shared" ref="Q99:AF99" si="5">SUM(Q3:Q98)/4000</f>
        <v>0.21050749999999985</v>
      </c>
      <c r="R99" s="93">
        <f t="shared" si="5"/>
        <v>0.33956999999999982</v>
      </c>
      <c r="S99" s="93">
        <f t="shared" si="5"/>
        <v>0.33331249999999996</v>
      </c>
      <c r="T99" s="93">
        <f t="shared" si="5"/>
        <v>0.33803499999999986</v>
      </c>
      <c r="U99">
        <f t="shared" si="5"/>
        <v>8.3170000000000091E-2</v>
      </c>
      <c r="V99">
        <f t="shared" si="5"/>
        <v>0.98874383775000008</v>
      </c>
      <c r="W99">
        <f t="shared" si="5"/>
        <v>8.8490000000000055E-2</v>
      </c>
      <c r="X99">
        <f t="shared" si="5"/>
        <v>0.60460750000000019</v>
      </c>
      <c r="Y99">
        <f t="shared" si="5"/>
        <v>0.20151250000000004</v>
      </c>
      <c r="Z99">
        <f t="shared" si="5"/>
        <v>0.20153750000000004</v>
      </c>
      <c r="AA99">
        <f t="shared" si="5"/>
        <v>1.8501274999999999</v>
      </c>
      <c r="AB99">
        <f t="shared" si="5"/>
        <v>0.37002749999999995</v>
      </c>
      <c r="AC99">
        <f t="shared" si="5"/>
        <v>0.64233999999999991</v>
      </c>
      <c r="AD99">
        <f t="shared" si="5"/>
        <v>0.33357999999999999</v>
      </c>
      <c r="AE99">
        <f t="shared" si="5"/>
        <v>0.59624999999999995</v>
      </c>
      <c r="AF99">
        <f t="shared" si="5"/>
        <v>0.29775000000000001</v>
      </c>
      <c r="AG99">
        <f t="shared" ref="AG99:AM99" si="6">SUM(AG3:AG98)/4000</f>
        <v>0.15488249999999992</v>
      </c>
      <c r="AH99">
        <f t="shared" si="6"/>
        <v>0.47085999999999989</v>
      </c>
      <c r="AI99">
        <f t="shared" si="6"/>
        <v>0.47085999999999989</v>
      </c>
      <c r="AJ99">
        <f t="shared" si="6"/>
        <v>0.74504000000000026</v>
      </c>
      <c r="AK99">
        <f t="shared" si="6"/>
        <v>1.5078099999999999</v>
      </c>
      <c r="AL99">
        <f t="shared" si="6"/>
        <v>0.64156250000000004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45210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14.754904121797251</v>
      </c>
      <c r="E3">
        <v>0</v>
      </c>
      <c r="F3">
        <v>0</v>
      </c>
      <c r="G3">
        <v>28.617184284707541</v>
      </c>
      <c r="H3">
        <v>0</v>
      </c>
      <c r="I3">
        <v>0</v>
      </c>
      <c r="J3">
        <v>25.860109421686158</v>
      </c>
      <c r="K3">
        <v>509.61712704302721</v>
      </c>
      <c r="L3">
        <v>9.4223712997674731</v>
      </c>
      <c r="M3">
        <v>63.774957888826506</v>
      </c>
      <c r="N3">
        <v>25.73</v>
      </c>
      <c r="O3">
        <v>73.290220864661649</v>
      </c>
      <c r="P3">
        <v>20.376113446492983</v>
      </c>
      <c r="Q3">
        <v>8.7776849456802886</v>
      </c>
      <c r="R3">
        <v>11.05454452195322</v>
      </c>
      <c r="S3">
        <v>11.593458183241975</v>
      </c>
      <c r="T3">
        <v>0</v>
      </c>
      <c r="U3">
        <v>51.761990407673878</v>
      </c>
      <c r="V3">
        <v>8.0267539180327869</v>
      </c>
      <c r="W3">
        <v>19.468277532649253</v>
      </c>
      <c r="X3">
        <v>64.791489784606739</v>
      </c>
      <c r="Y3">
        <v>0</v>
      </c>
      <c r="Z3">
        <v>0</v>
      </c>
      <c r="AA3">
        <v>0</v>
      </c>
      <c r="AB3">
        <v>0</v>
      </c>
      <c r="AC3">
        <v>0</v>
      </c>
      <c r="AD3">
        <v>4.0033800000000008</v>
      </c>
      <c r="AE3">
        <v>21.712782000000001</v>
      </c>
      <c r="AF3">
        <v>0</v>
      </c>
      <c r="AG3">
        <v>27.466524960000001</v>
      </c>
      <c r="AH3">
        <v>17.468640000000001</v>
      </c>
      <c r="AI3">
        <v>0</v>
      </c>
      <c r="AJ3">
        <v>0</v>
      </c>
      <c r="AK3">
        <v>11.370960000000002</v>
      </c>
      <c r="AL3">
        <v>59.217938999999994</v>
      </c>
      <c r="AM3">
        <v>0</v>
      </c>
      <c r="AN3">
        <v>0</v>
      </c>
      <c r="AO3">
        <v>8.2639871999999972</v>
      </c>
      <c r="AP3">
        <v>5.0637063490511593</v>
      </c>
      <c r="AQ3">
        <v>0</v>
      </c>
      <c r="AR3">
        <v>16.486599999999996</v>
      </c>
      <c r="AS3">
        <v>4.7263999999999999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1086.6591999753064</v>
      </c>
      <c r="DN3">
        <v>36.038907198549765</v>
      </c>
    </row>
    <row r="4" spans="1:118">
      <c r="A4" t="s">
        <v>46</v>
      </c>
      <c r="B4">
        <v>0</v>
      </c>
      <c r="C4">
        <v>0</v>
      </c>
      <c r="D4">
        <v>14.754904121797251</v>
      </c>
      <c r="E4">
        <v>0</v>
      </c>
      <c r="F4">
        <v>0</v>
      </c>
      <c r="G4">
        <v>28.617184284707541</v>
      </c>
      <c r="H4">
        <v>0</v>
      </c>
      <c r="I4">
        <v>0</v>
      </c>
      <c r="J4">
        <v>25.860109421686158</v>
      </c>
      <c r="K4">
        <v>509.61712704302721</v>
      </c>
      <c r="L4">
        <v>9.4223712997674731</v>
      </c>
      <c r="M4">
        <v>63.774957888826506</v>
      </c>
      <c r="N4">
        <v>25.73</v>
      </c>
      <c r="O4">
        <v>73.290220864661649</v>
      </c>
      <c r="P4">
        <v>20.377004008016034</v>
      </c>
      <c r="Q4">
        <v>8.7776849456802886</v>
      </c>
      <c r="R4">
        <v>11.05454452195322</v>
      </c>
      <c r="S4">
        <v>11.593458183241975</v>
      </c>
      <c r="T4">
        <v>0</v>
      </c>
      <c r="U4">
        <v>51.761990407673878</v>
      </c>
      <c r="V4">
        <v>8.9900182988389723</v>
      </c>
      <c r="W4">
        <v>19.468292910447765</v>
      </c>
      <c r="X4">
        <v>64.791489784606739</v>
      </c>
      <c r="Y4">
        <v>0</v>
      </c>
      <c r="Z4">
        <v>0</v>
      </c>
      <c r="AA4">
        <v>0</v>
      </c>
      <c r="AB4">
        <v>0</v>
      </c>
      <c r="AC4">
        <v>0</v>
      </c>
      <c r="AD4">
        <v>4.0033800000000008</v>
      </c>
      <c r="AE4">
        <v>21.712782000000001</v>
      </c>
      <c r="AF4">
        <v>0</v>
      </c>
      <c r="AG4">
        <v>27.466524960000001</v>
      </c>
      <c r="AH4">
        <v>17.468640000000001</v>
      </c>
      <c r="AI4">
        <v>0</v>
      </c>
      <c r="AJ4">
        <v>0</v>
      </c>
      <c r="AK4">
        <v>11.370960000000002</v>
      </c>
      <c r="AL4">
        <v>59.217938999999994</v>
      </c>
      <c r="AM4">
        <v>0</v>
      </c>
      <c r="AN4">
        <v>0</v>
      </c>
      <c r="AO4">
        <v>8.2639871999999972</v>
      </c>
      <c r="AP4">
        <v>5.0637063490511593</v>
      </c>
      <c r="AQ4">
        <v>0</v>
      </c>
      <c r="AR4">
        <v>16.486599999999996</v>
      </c>
      <c r="AS4">
        <v>14.009049424323521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1096.5770967688431</v>
      </c>
      <c r="DN4">
        <v>36.36783014946451</v>
      </c>
    </row>
    <row r="5" spans="1:118">
      <c r="A5" t="s">
        <v>47</v>
      </c>
      <c r="B5">
        <v>0</v>
      </c>
      <c r="C5">
        <v>0</v>
      </c>
      <c r="D5">
        <v>14.754904121797251</v>
      </c>
      <c r="E5">
        <v>0</v>
      </c>
      <c r="F5">
        <v>0</v>
      </c>
      <c r="G5">
        <v>28.617184284707541</v>
      </c>
      <c r="H5">
        <v>0</v>
      </c>
      <c r="I5">
        <v>0</v>
      </c>
      <c r="J5">
        <v>25.860109421686158</v>
      </c>
      <c r="K5">
        <v>509.61712704302721</v>
      </c>
      <c r="L5">
        <v>9.4223712997674731</v>
      </c>
      <c r="M5">
        <v>63.774957888826506</v>
      </c>
      <c r="N5">
        <v>25.73</v>
      </c>
      <c r="O5">
        <v>73.290220864661649</v>
      </c>
      <c r="P5">
        <v>20.377004008016034</v>
      </c>
      <c r="Q5">
        <v>8.7776849456802886</v>
      </c>
      <c r="R5">
        <v>11.05454452195322</v>
      </c>
      <c r="S5">
        <v>11.593458183241975</v>
      </c>
      <c r="T5">
        <v>0</v>
      </c>
      <c r="U5">
        <v>51.761990407673878</v>
      </c>
      <c r="V5">
        <v>9.1005280767314396</v>
      </c>
      <c r="W5">
        <v>19.468292910447765</v>
      </c>
      <c r="X5">
        <v>64.791489784606739</v>
      </c>
      <c r="Y5">
        <v>0</v>
      </c>
      <c r="Z5">
        <v>0</v>
      </c>
      <c r="AA5">
        <v>0</v>
      </c>
      <c r="AB5">
        <v>0</v>
      </c>
      <c r="AC5">
        <v>0</v>
      </c>
      <c r="AD5">
        <v>4.0033800000000008</v>
      </c>
      <c r="AE5">
        <v>21.712782000000001</v>
      </c>
      <c r="AF5">
        <v>0</v>
      </c>
      <c r="AG5">
        <v>27.466524960000001</v>
      </c>
      <c r="AH5">
        <v>17.468640000000001</v>
      </c>
      <c r="AI5">
        <v>0</v>
      </c>
      <c r="AJ5">
        <v>0</v>
      </c>
      <c r="AK5">
        <v>11.370960000000002</v>
      </c>
      <c r="AL5">
        <v>59.217938999999994</v>
      </c>
      <c r="AM5">
        <v>0</v>
      </c>
      <c r="AN5">
        <v>0</v>
      </c>
      <c r="AO5">
        <v>8.2639871999999972</v>
      </c>
      <c r="AP5">
        <v>4.7823893296594289</v>
      </c>
      <c r="AQ5">
        <v>0</v>
      </c>
      <c r="AR5">
        <v>3.8792</v>
      </c>
      <c r="AS5">
        <v>14.009049424323521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1084.2090868870657</v>
      </c>
      <c r="DN5">
        <v>35.957632789742604</v>
      </c>
    </row>
    <row r="6" spans="1:118">
      <c r="A6" t="s">
        <v>48</v>
      </c>
      <c r="B6">
        <v>0</v>
      </c>
      <c r="C6">
        <v>0</v>
      </c>
      <c r="D6">
        <v>14.754904121797251</v>
      </c>
      <c r="E6">
        <v>0</v>
      </c>
      <c r="F6">
        <v>0</v>
      </c>
      <c r="G6">
        <v>28.617184284707541</v>
      </c>
      <c r="H6">
        <v>0</v>
      </c>
      <c r="I6">
        <v>0</v>
      </c>
      <c r="J6">
        <v>25.860109421686158</v>
      </c>
      <c r="K6">
        <v>509.61712704302721</v>
      </c>
      <c r="L6">
        <v>9.4223712997674731</v>
      </c>
      <c r="M6">
        <v>63.774957888826506</v>
      </c>
      <c r="N6">
        <v>25.73</v>
      </c>
      <c r="O6">
        <v>73.290220864661649</v>
      </c>
      <c r="P6">
        <v>20.377004008016034</v>
      </c>
      <c r="Q6">
        <v>8.7776849456802886</v>
      </c>
      <c r="R6">
        <v>11.05454452195322</v>
      </c>
      <c r="S6">
        <v>11.593458183241975</v>
      </c>
      <c r="T6">
        <v>0</v>
      </c>
      <c r="U6">
        <v>51.761990407673878</v>
      </c>
      <c r="V6">
        <v>9.1005280767314396</v>
      </c>
      <c r="W6">
        <v>19.468292910447765</v>
      </c>
      <c r="X6">
        <v>64.791489784606739</v>
      </c>
      <c r="Y6">
        <v>0</v>
      </c>
      <c r="Z6">
        <v>0</v>
      </c>
      <c r="AA6">
        <v>0</v>
      </c>
      <c r="AB6">
        <v>0</v>
      </c>
      <c r="AC6">
        <v>0</v>
      </c>
      <c r="AD6">
        <v>4.0033800000000008</v>
      </c>
      <c r="AE6">
        <v>21.712782000000001</v>
      </c>
      <c r="AF6">
        <v>0</v>
      </c>
      <c r="AG6">
        <v>27.466524960000001</v>
      </c>
      <c r="AH6">
        <v>17.468640000000001</v>
      </c>
      <c r="AI6">
        <v>0</v>
      </c>
      <c r="AJ6">
        <v>0</v>
      </c>
      <c r="AK6">
        <v>11.370960000000002</v>
      </c>
      <c r="AL6">
        <v>59.217938999999994</v>
      </c>
      <c r="AM6">
        <v>0</v>
      </c>
      <c r="AN6">
        <v>0</v>
      </c>
      <c r="AO6">
        <v>8.2639871999999972</v>
      </c>
      <c r="AP6">
        <v>4.7823893296594289</v>
      </c>
      <c r="AQ6">
        <v>0</v>
      </c>
      <c r="AR6">
        <v>3.8792</v>
      </c>
      <c r="AS6">
        <v>14.009049424323521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1084.2090868870657</v>
      </c>
      <c r="DN6">
        <v>35.957632789742604</v>
      </c>
    </row>
    <row r="7" spans="1:118">
      <c r="A7" t="s">
        <v>49</v>
      </c>
      <c r="B7">
        <v>0</v>
      </c>
      <c r="C7">
        <v>0</v>
      </c>
      <c r="D7">
        <v>10.002666666666666</v>
      </c>
      <c r="E7">
        <v>0</v>
      </c>
      <c r="F7">
        <v>0</v>
      </c>
      <c r="G7">
        <v>20.40404918816726</v>
      </c>
      <c r="H7">
        <v>0</v>
      </c>
      <c r="I7">
        <v>0</v>
      </c>
      <c r="J7">
        <v>12.29622739018088</v>
      </c>
      <c r="K7">
        <v>509.61712704302721</v>
      </c>
      <c r="L7">
        <v>9.4223712997674731</v>
      </c>
      <c r="M7">
        <v>63.774957888826506</v>
      </c>
      <c r="N7">
        <v>25.73</v>
      </c>
      <c r="O7">
        <v>73.290220864661649</v>
      </c>
      <c r="P7">
        <v>20.377004008016034</v>
      </c>
      <c r="Q7">
        <v>8.7776849456802886</v>
      </c>
      <c r="R7">
        <v>11.05454452195322</v>
      </c>
      <c r="S7">
        <v>11.593458183241975</v>
      </c>
      <c r="T7">
        <v>0</v>
      </c>
      <c r="U7">
        <v>51.761990407673878</v>
      </c>
      <c r="V7">
        <v>9.1005280767314396</v>
      </c>
      <c r="W7">
        <v>19.468292910447765</v>
      </c>
      <c r="X7">
        <v>64.791489784606739</v>
      </c>
      <c r="Y7">
        <v>0</v>
      </c>
      <c r="Z7">
        <v>0</v>
      </c>
      <c r="AA7">
        <v>0</v>
      </c>
      <c r="AB7">
        <v>0</v>
      </c>
      <c r="AC7">
        <v>0</v>
      </c>
      <c r="AD7">
        <v>4.0033800000000008</v>
      </c>
      <c r="AE7">
        <v>21.712782000000001</v>
      </c>
      <c r="AF7">
        <v>0</v>
      </c>
      <c r="AG7">
        <v>27.466524960000001</v>
      </c>
      <c r="AH7">
        <v>17.468640000000001</v>
      </c>
      <c r="AI7">
        <v>0</v>
      </c>
      <c r="AJ7">
        <v>0</v>
      </c>
      <c r="AK7">
        <v>11.370960000000002</v>
      </c>
      <c r="AL7">
        <v>59.217938999999994</v>
      </c>
      <c r="AM7">
        <v>0</v>
      </c>
      <c r="AN7">
        <v>0</v>
      </c>
      <c r="AO7">
        <v>8.2639871999999972</v>
      </c>
      <c r="AP7">
        <v>5.7557462167548179</v>
      </c>
      <c r="AQ7">
        <v>0</v>
      </c>
      <c r="AR7">
        <v>3.8792</v>
      </c>
      <c r="AS7">
        <v>14.009049424323521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1059.4734765842734</v>
      </c>
      <c r="DN7">
        <v>35.137345396454116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2.6492157804459691</v>
      </c>
      <c r="H8">
        <v>0</v>
      </c>
      <c r="I8">
        <v>0</v>
      </c>
      <c r="J8">
        <v>3.0673914327917284</v>
      </c>
      <c r="K8">
        <v>509.61712704302721</v>
      </c>
      <c r="L8">
        <v>9.4223712997674731</v>
      </c>
      <c r="M8">
        <v>63.774957888826506</v>
      </c>
      <c r="N8">
        <v>25.73</v>
      </c>
      <c r="O8">
        <v>73.290220864661649</v>
      </c>
      <c r="P8">
        <v>20.377004008016034</v>
      </c>
      <c r="Q8">
        <v>8.7776849456802886</v>
      </c>
      <c r="R8">
        <v>11.05454452195322</v>
      </c>
      <c r="S8">
        <v>11.593458183241975</v>
      </c>
      <c r="T8">
        <v>0</v>
      </c>
      <c r="U8">
        <v>51.761990407673878</v>
      </c>
      <c r="V8">
        <v>9.1005280767314396</v>
      </c>
      <c r="W8">
        <v>19.468292910447765</v>
      </c>
      <c r="X8">
        <v>64.791489784606739</v>
      </c>
      <c r="Y8">
        <v>0</v>
      </c>
      <c r="Z8">
        <v>0</v>
      </c>
      <c r="AA8">
        <v>0</v>
      </c>
      <c r="AB8">
        <v>0</v>
      </c>
      <c r="AC8">
        <v>0</v>
      </c>
      <c r="AD8">
        <v>4.0033800000000008</v>
      </c>
      <c r="AE8">
        <v>21.712782000000001</v>
      </c>
      <c r="AF8">
        <v>0</v>
      </c>
      <c r="AG8">
        <v>27.466524960000001</v>
      </c>
      <c r="AH8">
        <v>17.468640000000001</v>
      </c>
      <c r="AI8">
        <v>0</v>
      </c>
      <c r="AJ8">
        <v>0</v>
      </c>
      <c r="AK8">
        <v>11.370960000000002</v>
      </c>
      <c r="AL8">
        <v>29.908049999999996</v>
      </c>
      <c r="AM8">
        <v>0</v>
      </c>
      <c r="AN8">
        <v>0</v>
      </c>
      <c r="AO8">
        <v>8.2639871999999972</v>
      </c>
      <c r="AP8">
        <v>5.7557462167548179</v>
      </c>
      <c r="AQ8">
        <v>0</v>
      </c>
      <c r="AR8">
        <v>3.8792</v>
      </c>
      <c r="AS8">
        <v>4.7263999999999999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986.32068425290436</v>
      </c>
      <c r="DN8">
        <v>32.711263271722416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509.61712704302721</v>
      </c>
      <c r="L9">
        <v>9.4223712997674731</v>
      </c>
      <c r="M9">
        <v>63.774957888826506</v>
      </c>
      <c r="N9">
        <v>25.73</v>
      </c>
      <c r="O9">
        <v>73.290220864661649</v>
      </c>
      <c r="P9">
        <v>20.377004008016034</v>
      </c>
      <c r="Q9">
        <v>8.7776849456802886</v>
      </c>
      <c r="R9">
        <v>11.05454452195322</v>
      </c>
      <c r="S9">
        <v>11.593458183241975</v>
      </c>
      <c r="T9">
        <v>0</v>
      </c>
      <c r="U9">
        <v>51.761990407673878</v>
      </c>
      <c r="V9">
        <v>9.1005280767314396</v>
      </c>
      <c r="W9">
        <v>19.468292910447765</v>
      </c>
      <c r="X9">
        <v>64.791489784606739</v>
      </c>
      <c r="Y9">
        <v>0</v>
      </c>
      <c r="Z9">
        <v>0</v>
      </c>
      <c r="AA9">
        <v>0</v>
      </c>
      <c r="AB9">
        <v>0</v>
      </c>
      <c r="AC9">
        <v>0</v>
      </c>
      <c r="AD9">
        <v>4.0033800000000008</v>
      </c>
      <c r="AE9">
        <v>21.712782000000001</v>
      </c>
      <c r="AF9">
        <v>0</v>
      </c>
      <c r="AG9">
        <v>27.466524960000001</v>
      </c>
      <c r="AH9">
        <v>10.273223999999999</v>
      </c>
      <c r="AI9">
        <v>0</v>
      </c>
      <c r="AJ9">
        <v>0</v>
      </c>
      <c r="AK9">
        <v>11.370960000000002</v>
      </c>
      <c r="AL9">
        <v>29.908049999999996</v>
      </c>
      <c r="AM9">
        <v>0</v>
      </c>
      <c r="AN9">
        <v>0</v>
      </c>
      <c r="AO9">
        <v>8.2639871999999972</v>
      </c>
      <c r="AP9">
        <v>5.7557462167548179</v>
      </c>
      <c r="AQ9">
        <v>0</v>
      </c>
      <c r="AR9">
        <v>3.8792</v>
      </c>
      <c r="AS9">
        <v>4.431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973.53721884727906</v>
      </c>
      <c r="DN9">
        <v>32.287305464109764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509.61712704302721</v>
      </c>
      <c r="L10">
        <v>9.4223712997674731</v>
      </c>
      <c r="M10">
        <v>63.774957888826506</v>
      </c>
      <c r="N10">
        <v>25.73</v>
      </c>
      <c r="O10">
        <v>73.290220864661649</v>
      </c>
      <c r="P10">
        <v>20.377004008016034</v>
      </c>
      <c r="Q10">
        <v>8.7776849456802886</v>
      </c>
      <c r="R10">
        <v>11.05454452195322</v>
      </c>
      <c r="S10">
        <v>11.593458183241975</v>
      </c>
      <c r="T10">
        <v>0</v>
      </c>
      <c r="U10">
        <v>51.761990407673878</v>
      </c>
      <c r="V10">
        <v>9.1005280767314396</v>
      </c>
      <c r="W10">
        <v>19.468292910447765</v>
      </c>
      <c r="X10">
        <v>64.791489784606739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4.0033800000000008</v>
      </c>
      <c r="AE10">
        <v>21.712782000000001</v>
      </c>
      <c r="AF10">
        <v>0</v>
      </c>
      <c r="AG10">
        <v>27.466524960000001</v>
      </c>
      <c r="AH10">
        <v>10.273223999999999</v>
      </c>
      <c r="AI10">
        <v>0</v>
      </c>
      <c r="AJ10">
        <v>0</v>
      </c>
      <c r="AK10">
        <v>11.370960000000002</v>
      </c>
      <c r="AL10">
        <v>29.908049999999996</v>
      </c>
      <c r="AM10">
        <v>0</v>
      </c>
      <c r="AN10">
        <v>0</v>
      </c>
      <c r="AO10">
        <v>8.2639871999999972</v>
      </c>
      <c r="AP10">
        <v>5.7557462167548179</v>
      </c>
      <c r="AQ10">
        <v>0</v>
      </c>
      <c r="AR10">
        <v>3.8792</v>
      </c>
      <c r="AS10">
        <v>4.431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973.53721884727906</v>
      </c>
      <c r="DN10">
        <v>32.287305464109764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509.61712704302721</v>
      </c>
      <c r="L11">
        <v>9.4223712997674731</v>
      </c>
      <c r="M11">
        <v>63.774957888826506</v>
      </c>
      <c r="N11">
        <v>25.73</v>
      </c>
      <c r="O11">
        <v>73.290220864661649</v>
      </c>
      <c r="P11">
        <v>20.377004008016034</v>
      </c>
      <c r="Q11">
        <v>8.7776849456802886</v>
      </c>
      <c r="R11">
        <v>11.05454452195322</v>
      </c>
      <c r="S11">
        <v>11.593458183241975</v>
      </c>
      <c r="T11">
        <v>0</v>
      </c>
      <c r="U11">
        <v>51.761990407673878</v>
      </c>
      <c r="V11">
        <v>9.1005280767314396</v>
      </c>
      <c r="W11">
        <v>19.468292910447765</v>
      </c>
      <c r="X11">
        <v>64.791489784606739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4.0033800000000008</v>
      </c>
      <c r="AE11">
        <v>21.712782000000001</v>
      </c>
      <c r="AF11">
        <v>0</v>
      </c>
      <c r="AG11">
        <v>27.466524960000001</v>
      </c>
      <c r="AH11">
        <v>10.273223999999999</v>
      </c>
      <c r="AI11">
        <v>0</v>
      </c>
      <c r="AJ11">
        <v>0</v>
      </c>
      <c r="AK11">
        <v>11.370960000000002</v>
      </c>
      <c r="AL11">
        <v>29.908049999999996</v>
      </c>
      <c r="AM11">
        <v>0</v>
      </c>
      <c r="AN11">
        <v>0</v>
      </c>
      <c r="AO11">
        <v>8.2639871999999972</v>
      </c>
      <c r="AP11">
        <v>4.6135991180243909</v>
      </c>
      <c r="AQ11">
        <v>0</v>
      </c>
      <c r="AR11">
        <v>3.8792</v>
      </c>
      <c r="AS11">
        <v>4.431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972.43180180038587</v>
      </c>
      <c r="DN11">
        <v>32.250575412272454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509.61712704302721</v>
      </c>
      <c r="L12">
        <v>9.4223712997674731</v>
      </c>
      <c r="M12">
        <v>63.774957888826506</v>
      </c>
      <c r="N12">
        <v>25.73</v>
      </c>
      <c r="O12">
        <v>73.290220864661649</v>
      </c>
      <c r="P12">
        <v>20.377004008016034</v>
      </c>
      <c r="Q12">
        <v>8.7776849456802886</v>
      </c>
      <c r="R12">
        <v>11.05454452195322</v>
      </c>
      <c r="S12">
        <v>11.593458183241975</v>
      </c>
      <c r="T12">
        <v>0</v>
      </c>
      <c r="U12">
        <v>51.761990407673878</v>
      </c>
      <c r="V12">
        <v>9.1005280767314396</v>
      </c>
      <c r="W12">
        <v>19.468292910447765</v>
      </c>
      <c r="X12">
        <v>64.791489784606739</v>
      </c>
      <c r="Y12">
        <v>0</v>
      </c>
      <c r="Z12">
        <v>2.8638167999999999</v>
      </c>
      <c r="AA12">
        <v>0</v>
      </c>
      <c r="AB12">
        <v>0</v>
      </c>
      <c r="AC12">
        <v>0</v>
      </c>
      <c r="AD12">
        <v>4.0033800000000008</v>
      </c>
      <c r="AE12">
        <v>21.712782000000001</v>
      </c>
      <c r="AF12">
        <v>0</v>
      </c>
      <c r="AG12">
        <v>27.466524960000001</v>
      </c>
      <c r="AH12">
        <v>10.273223999999999</v>
      </c>
      <c r="AI12">
        <v>0</v>
      </c>
      <c r="AJ12">
        <v>0</v>
      </c>
      <c r="AK12">
        <v>11.370960000000002</v>
      </c>
      <c r="AL12">
        <v>29.908049999999996</v>
      </c>
      <c r="AM12">
        <v>0</v>
      </c>
      <c r="AN12">
        <v>0</v>
      </c>
      <c r="AO12">
        <v>8.2639871999999972</v>
      </c>
      <c r="AP12">
        <v>4.6135991180243909</v>
      </c>
      <c r="AQ12">
        <v>0</v>
      </c>
      <c r="AR12">
        <v>3.8792</v>
      </c>
      <c r="AS12">
        <v>4.431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975.20368994056776</v>
      </c>
      <c r="DN12">
        <v>32.342504072090648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509.61712704302721</v>
      </c>
      <c r="L13">
        <v>9.4223712997674731</v>
      </c>
      <c r="M13">
        <v>63.774957888826506</v>
      </c>
      <c r="N13">
        <v>25.73</v>
      </c>
      <c r="O13">
        <v>73.290220864661649</v>
      </c>
      <c r="P13">
        <v>20.377004008016034</v>
      </c>
      <c r="Q13">
        <v>8.7776849456802886</v>
      </c>
      <c r="R13">
        <v>11.05454452195322</v>
      </c>
      <c r="S13">
        <v>11.593458183241975</v>
      </c>
      <c r="T13">
        <v>0</v>
      </c>
      <c r="U13">
        <v>51.761990407673878</v>
      </c>
      <c r="V13">
        <v>9.1005280767314396</v>
      </c>
      <c r="W13">
        <v>19.468292910447765</v>
      </c>
      <c r="X13">
        <v>64.791489784606739</v>
      </c>
      <c r="Y13">
        <v>0</v>
      </c>
      <c r="Z13">
        <v>2.8638167999999999</v>
      </c>
      <c r="AA13">
        <v>0</v>
      </c>
      <c r="AB13">
        <v>0</v>
      </c>
      <c r="AC13">
        <v>0</v>
      </c>
      <c r="AD13">
        <v>4.0033800000000008</v>
      </c>
      <c r="AE13">
        <v>21.712782000000001</v>
      </c>
      <c r="AF13">
        <v>0</v>
      </c>
      <c r="AG13">
        <v>27.466524960000001</v>
      </c>
      <c r="AH13">
        <v>10.273223999999999</v>
      </c>
      <c r="AI13">
        <v>0</v>
      </c>
      <c r="AJ13">
        <v>0</v>
      </c>
      <c r="AK13">
        <v>11.370960000000002</v>
      </c>
      <c r="AL13">
        <v>39.010499999999993</v>
      </c>
      <c r="AM13">
        <v>0</v>
      </c>
      <c r="AN13">
        <v>0</v>
      </c>
      <c r="AO13">
        <v>8.2639871999999972</v>
      </c>
      <c r="AP13">
        <v>4.6135991180243909</v>
      </c>
      <c r="AQ13">
        <v>0</v>
      </c>
      <c r="AR13">
        <v>3.8792</v>
      </c>
      <c r="AS13">
        <v>4.431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984.01395137017187</v>
      </c>
      <c r="DN13">
        <v>32.634692642486499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509.61712704302721</v>
      </c>
      <c r="L14">
        <v>9.4223712997674731</v>
      </c>
      <c r="M14">
        <v>63.774957888826506</v>
      </c>
      <c r="N14">
        <v>25.73</v>
      </c>
      <c r="O14">
        <v>73.290220864661649</v>
      </c>
      <c r="P14">
        <v>20.377004008016034</v>
      </c>
      <c r="Q14">
        <v>8.7776849456802886</v>
      </c>
      <c r="R14">
        <v>11.05454452195322</v>
      </c>
      <c r="S14">
        <v>11.593458183241975</v>
      </c>
      <c r="T14">
        <v>0</v>
      </c>
      <c r="U14">
        <v>51.761990407673878</v>
      </c>
      <c r="V14">
        <v>9.1005280767314396</v>
      </c>
      <c r="W14">
        <v>19.468292910447765</v>
      </c>
      <c r="X14">
        <v>64.791489784606739</v>
      </c>
      <c r="Y14">
        <v>0</v>
      </c>
      <c r="Z14">
        <v>2.8638167999999999</v>
      </c>
      <c r="AA14">
        <v>0</v>
      </c>
      <c r="AB14">
        <v>0</v>
      </c>
      <c r="AC14">
        <v>0</v>
      </c>
      <c r="AD14">
        <v>4.0033800000000008</v>
      </c>
      <c r="AE14">
        <v>21.712782000000001</v>
      </c>
      <c r="AF14">
        <v>0</v>
      </c>
      <c r="AG14">
        <v>27.466524960000001</v>
      </c>
      <c r="AH14">
        <v>10.273223999999999</v>
      </c>
      <c r="AI14">
        <v>0</v>
      </c>
      <c r="AJ14">
        <v>0</v>
      </c>
      <c r="AK14">
        <v>11.370960000000002</v>
      </c>
      <c r="AL14">
        <v>39.010499999999993</v>
      </c>
      <c r="AM14">
        <v>0</v>
      </c>
      <c r="AN14">
        <v>0</v>
      </c>
      <c r="AO14">
        <v>8.2639871999999972</v>
      </c>
      <c r="AP14">
        <v>4.6135991180243909</v>
      </c>
      <c r="AQ14">
        <v>0</v>
      </c>
      <c r="AR14">
        <v>3.8792</v>
      </c>
      <c r="AS14">
        <v>4.431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984.01395137017187</v>
      </c>
      <c r="DN14">
        <v>32.634692642486499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509.61712704302721</v>
      </c>
      <c r="L15">
        <v>9.4223712997674731</v>
      </c>
      <c r="M15">
        <v>63.774957888826506</v>
      </c>
      <c r="N15">
        <v>25.73</v>
      </c>
      <c r="O15">
        <v>73.290220864661649</v>
      </c>
      <c r="P15">
        <v>20.377004008016034</v>
      </c>
      <c r="Q15">
        <v>8.7776849456802886</v>
      </c>
      <c r="R15">
        <v>11.05454452195322</v>
      </c>
      <c r="S15">
        <v>11.593458183241975</v>
      </c>
      <c r="T15">
        <v>0</v>
      </c>
      <c r="U15">
        <v>51.761990407673878</v>
      </c>
      <c r="V15">
        <v>9.1005280767314396</v>
      </c>
      <c r="W15">
        <v>19.468292910447765</v>
      </c>
      <c r="X15">
        <v>64.791489784606739</v>
      </c>
      <c r="Y15">
        <v>0</v>
      </c>
      <c r="Z15">
        <v>2.8638167999999999</v>
      </c>
      <c r="AA15">
        <v>0</v>
      </c>
      <c r="AB15">
        <v>5.2686000000000002</v>
      </c>
      <c r="AC15">
        <v>0</v>
      </c>
      <c r="AD15">
        <v>4.0033800000000008</v>
      </c>
      <c r="AE15">
        <v>21.712782000000001</v>
      </c>
      <c r="AF15">
        <v>0</v>
      </c>
      <c r="AG15">
        <v>27.466524960000001</v>
      </c>
      <c r="AH15">
        <v>10.273223999999999</v>
      </c>
      <c r="AI15">
        <v>0</v>
      </c>
      <c r="AJ15">
        <v>0</v>
      </c>
      <c r="AK15">
        <v>11.370960000000002</v>
      </c>
      <c r="AL15">
        <v>39.010499999999993</v>
      </c>
      <c r="AM15">
        <v>0</v>
      </c>
      <c r="AN15">
        <v>0</v>
      </c>
      <c r="AO15">
        <v>8.2639871999999972</v>
      </c>
      <c r="AP15">
        <v>4.6135991180243909</v>
      </c>
      <c r="AQ15">
        <v>0</v>
      </c>
      <c r="AR15">
        <v>16.486599999999996</v>
      </c>
      <c r="AS15">
        <v>4.431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1001.3161313748914</v>
      </c>
      <c r="DN15">
        <v>33.208512637767058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509.61712704302721</v>
      </c>
      <c r="L16">
        <v>9.4223712997674731</v>
      </c>
      <c r="M16">
        <v>63.774957888826506</v>
      </c>
      <c r="N16">
        <v>25.73</v>
      </c>
      <c r="O16">
        <v>73.290220864661649</v>
      </c>
      <c r="P16">
        <v>20.377004008016034</v>
      </c>
      <c r="Q16">
        <v>8.7776849456802886</v>
      </c>
      <c r="R16">
        <v>11.05454452195322</v>
      </c>
      <c r="S16">
        <v>11.593458183241975</v>
      </c>
      <c r="T16">
        <v>0</v>
      </c>
      <c r="U16">
        <v>51.761990407673878</v>
      </c>
      <c r="V16">
        <v>9.1005280767314396</v>
      </c>
      <c r="W16">
        <v>19.468292910447765</v>
      </c>
      <c r="X16">
        <v>64.791489784606739</v>
      </c>
      <c r="Y16">
        <v>0</v>
      </c>
      <c r="Z16">
        <v>2.8638167999999999</v>
      </c>
      <c r="AA16">
        <v>0</v>
      </c>
      <c r="AB16">
        <v>5.2686000000000002</v>
      </c>
      <c r="AC16">
        <v>0</v>
      </c>
      <c r="AD16">
        <v>4.0033800000000008</v>
      </c>
      <c r="AE16">
        <v>21.712782000000001</v>
      </c>
      <c r="AF16">
        <v>0</v>
      </c>
      <c r="AG16">
        <v>27.466524960000001</v>
      </c>
      <c r="AH16">
        <v>10.273223999999999</v>
      </c>
      <c r="AI16">
        <v>0</v>
      </c>
      <c r="AJ16">
        <v>0</v>
      </c>
      <c r="AK16">
        <v>11.370960000000002</v>
      </c>
      <c r="AL16">
        <v>39.010499999999993</v>
      </c>
      <c r="AM16">
        <v>0</v>
      </c>
      <c r="AN16">
        <v>0</v>
      </c>
      <c r="AO16">
        <v>8.2639871999999972</v>
      </c>
      <c r="AP16">
        <v>4.6135991180243909</v>
      </c>
      <c r="AQ16">
        <v>0</v>
      </c>
      <c r="AR16">
        <v>16.486599999999996</v>
      </c>
      <c r="AS16">
        <v>4.431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1001.3161313748914</v>
      </c>
      <c r="DN16">
        <v>33.208512637767058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509.61712704302721</v>
      </c>
      <c r="L17">
        <v>9.4223712997674731</v>
      </c>
      <c r="M17">
        <v>63.774957888826506</v>
      </c>
      <c r="N17">
        <v>25.73</v>
      </c>
      <c r="O17">
        <v>73.290220864661649</v>
      </c>
      <c r="P17">
        <v>20.377004008016034</v>
      </c>
      <c r="Q17">
        <v>8.7776849456802886</v>
      </c>
      <c r="R17">
        <v>11.05454452195322</v>
      </c>
      <c r="S17">
        <v>11.593458183241975</v>
      </c>
      <c r="T17">
        <v>0</v>
      </c>
      <c r="U17">
        <v>51.761990407673878</v>
      </c>
      <c r="V17">
        <v>9.1005280767314396</v>
      </c>
      <c r="W17">
        <v>19.468292910447765</v>
      </c>
      <c r="X17">
        <v>64.791489784606739</v>
      </c>
      <c r="Y17">
        <v>0</v>
      </c>
      <c r="Z17">
        <v>2.8638167999999999</v>
      </c>
      <c r="AA17">
        <v>0</v>
      </c>
      <c r="AB17">
        <v>11.53238</v>
      </c>
      <c r="AC17">
        <v>0</v>
      </c>
      <c r="AD17">
        <v>4.0033800000000008</v>
      </c>
      <c r="AE17">
        <v>21.712782000000001</v>
      </c>
      <c r="AF17">
        <v>6.1515000000000013</v>
      </c>
      <c r="AG17">
        <v>27.466524960000001</v>
      </c>
      <c r="AH17">
        <v>10.273223999999999</v>
      </c>
      <c r="AI17">
        <v>0</v>
      </c>
      <c r="AJ17">
        <v>0</v>
      </c>
      <c r="AK17">
        <v>11.370960000000002</v>
      </c>
      <c r="AL17">
        <v>39.010499999999993</v>
      </c>
      <c r="AM17">
        <v>0</v>
      </c>
      <c r="AN17">
        <v>0</v>
      </c>
      <c r="AO17">
        <v>7.7474879999999979</v>
      </c>
      <c r="AP17">
        <v>4.6135991180243909</v>
      </c>
      <c r="AQ17">
        <v>0</v>
      </c>
      <c r="AR17">
        <v>3.394299999999999</v>
      </c>
      <c r="AS17">
        <v>4.431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1000.160924905989</v>
      </c>
      <c r="DN17">
        <v>33.17019990666941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509.61712704302721</v>
      </c>
      <c r="L18">
        <v>9.4223712997674731</v>
      </c>
      <c r="M18">
        <v>63.774957888826506</v>
      </c>
      <c r="N18">
        <v>25.73</v>
      </c>
      <c r="O18">
        <v>73.290220864661649</v>
      </c>
      <c r="P18">
        <v>20.377004008016034</v>
      </c>
      <c r="Q18">
        <v>8.7776849456802886</v>
      </c>
      <c r="R18">
        <v>11.05454452195322</v>
      </c>
      <c r="S18">
        <v>11.593458183241975</v>
      </c>
      <c r="T18">
        <v>0</v>
      </c>
      <c r="U18">
        <v>51.761990407673878</v>
      </c>
      <c r="V18">
        <v>9.1005280767314396</v>
      </c>
      <c r="W18">
        <v>19.468292910447765</v>
      </c>
      <c r="X18">
        <v>64.791489784606739</v>
      </c>
      <c r="Y18">
        <v>0</v>
      </c>
      <c r="Z18">
        <v>2.8638167999999999</v>
      </c>
      <c r="AA18">
        <v>0</v>
      </c>
      <c r="AB18">
        <v>11.53238</v>
      </c>
      <c r="AC18">
        <v>0</v>
      </c>
      <c r="AD18">
        <v>4.0033800000000008</v>
      </c>
      <c r="AE18">
        <v>21.712782000000001</v>
      </c>
      <c r="AF18">
        <v>6.1515000000000013</v>
      </c>
      <c r="AG18">
        <v>27.466524960000001</v>
      </c>
      <c r="AH18">
        <v>10.273223999999999</v>
      </c>
      <c r="AI18">
        <v>0</v>
      </c>
      <c r="AJ18">
        <v>0</v>
      </c>
      <c r="AK18">
        <v>11.370960000000002</v>
      </c>
      <c r="AL18">
        <v>39.010499999999993</v>
      </c>
      <c r="AM18">
        <v>0</v>
      </c>
      <c r="AN18">
        <v>0</v>
      </c>
      <c r="AO18">
        <v>7.7474879999999979</v>
      </c>
      <c r="AP18">
        <v>4.6135991180243909</v>
      </c>
      <c r="AQ18">
        <v>0</v>
      </c>
      <c r="AR18">
        <v>3.394299999999999</v>
      </c>
      <c r="AS18">
        <v>4.431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1000.160924905989</v>
      </c>
      <c r="DN18">
        <v>33.17019990666941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509.61712704302721</v>
      </c>
      <c r="L19">
        <v>9.4223712997674731</v>
      </c>
      <c r="M19">
        <v>63.774957888826506</v>
      </c>
      <c r="N19">
        <v>25.73</v>
      </c>
      <c r="O19">
        <v>73.290220864661649</v>
      </c>
      <c r="P19">
        <v>20.377004008016034</v>
      </c>
      <c r="Q19">
        <v>8.7776849456802886</v>
      </c>
      <c r="R19">
        <v>11.05454452195322</v>
      </c>
      <c r="S19">
        <v>11.593458183241975</v>
      </c>
      <c r="T19">
        <v>0</v>
      </c>
      <c r="U19">
        <v>51.761990407673878</v>
      </c>
      <c r="V19">
        <v>9.1005280767314396</v>
      </c>
      <c r="W19">
        <v>19.468292910447765</v>
      </c>
      <c r="X19">
        <v>64.791489784606739</v>
      </c>
      <c r="Y19">
        <v>0</v>
      </c>
      <c r="Z19">
        <v>2.8638167999999999</v>
      </c>
      <c r="AA19">
        <v>0</v>
      </c>
      <c r="AB19">
        <v>11.53238</v>
      </c>
      <c r="AC19">
        <v>0</v>
      </c>
      <c r="AD19">
        <v>4.0033800000000008</v>
      </c>
      <c r="AE19">
        <v>21.712782000000001</v>
      </c>
      <c r="AF19">
        <v>6.1515000000000013</v>
      </c>
      <c r="AG19">
        <v>27.466524960000001</v>
      </c>
      <c r="AH19">
        <v>10.273223999999999</v>
      </c>
      <c r="AI19">
        <v>0</v>
      </c>
      <c r="AJ19">
        <v>0</v>
      </c>
      <c r="AK19">
        <v>11.370960000000002</v>
      </c>
      <c r="AL19">
        <v>29.908049999999996</v>
      </c>
      <c r="AM19">
        <v>0</v>
      </c>
      <c r="AN19">
        <v>0</v>
      </c>
      <c r="AO19">
        <v>7.7474879999999979</v>
      </c>
      <c r="AP19">
        <v>4.6135991180243909</v>
      </c>
      <c r="AQ19">
        <v>0</v>
      </c>
      <c r="AR19">
        <v>3.394299999999999</v>
      </c>
      <c r="AS19">
        <v>4.431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991.35066347638497</v>
      </c>
      <c r="DN19">
        <v>32.878011336273545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509.61712704302721</v>
      </c>
      <c r="L20">
        <v>9.4223712997674731</v>
      </c>
      <c r="M20">
        <v>63.774957888826506</v>
      </c>
      <c r="N20">
        <v>25.73</v>
      </c>
      <c r="O20">
        <v>73.290220864661649</v>
      </c>
      <c r="P20">
        <v>20.377004008016034</v>
      </c>
      <c r="Q20">
        <v>8.7776849456802886</v>
      </c>
      <c r="R20">
        <v>11.05454452195322</v>
      </c>
      <c r="S20">
        <v>11.593458183241975</v>
      </c>
      <c r="T20">
        <v>0</v>
      </c>
      <c r="U20">
        <v>51.761990407673878</v>
      </c>
      <c r="V20">
        <v>9.1005280767314396</v>
      </c>
      <c r="W20">
        <v>19.468292910447765</v>
      </c>
      <c r="X20">
        <v>64.791489784606739</v>
      </c>
      <c r="Y20">
        <v>0</v>
      </c>
      <c r="Z20">
        <v>0.48310000000000003</v>
      </c>
      <c r="AA20">
        <v>0</v>
      </c>
      <c r="AB20">
        <v>11.53238</v>
      </c>
      <c r="AC20">
        <v>4.25068</v>
      </c>
      <c r="AD20">
        <v>4.0033800000000008</v>
      </c>
      <c r="AE20">
        <v>21.712782000000001</v>
      </c>
      <c r="AF20">
        <v>6.1515000000000013</v>
      </c>
      <c r="AG20">
        <v>27.466524960000001</v>
      </c>
      <c r="AH20">
        <v>10.273223999999999</v>
      </c>
      <c r="AI20">
        <v>0</v>
      </c>
      <c r="AJ20">
        <v>0</v>
      </c>
      <c r="AK20">
        <v>11.370960000000002</v>
      </c>
      <c r="AL20">
        <v>29.908049999999996</v>
      </c>
      <c r="AM20">
        <v>0</v>
      </c>
      <c r="AN20">
        <v>0</v>
      </c>
      <c r="AO20">
        <v>7.7474879999999979</v>
      </c>
      <c r="AP20">
        <v>4.6135991180243909</v>
      </c>
      <c r="AQ20">
        <v>0</v>
      </c>
      <c r="AR20">
        <v>3.394299999999999</v>
      </c>
      <c r="AS20">
        <v>4.431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993.160600850626</v>
      </c>
      <c r="DN20">
        <v>32.938037162032558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509.61712704302721</v>
      </c>
      <c r="L21">
        <v>9.4223712997674731</v>
      </c>
      <c r="M21">
        <v>63.774957888826506</v>
      </c>
      <c r="N21">
        <v>25.73</v>
      </c>
      <c r="O21">
        <v>73.290220864661649</v>
      </c>
      <c r="P21">
        <v>20.377004008016034</v>
      </c>
      <c r="Q21">
        <v>8.7776849456802886</v>
      </c>
      <c r="R21">
        <v>11.05454452195322</v>
      </c>
      <c r="S21">
        <v>11.593458183241975</v>
      </c>
      <c r="T21">
        <v>0</v>
      </c>
      <c r="U21">
        <v>51.761990407673878</v>
      </c>
      <c r="V21">
        <v>9.1005280767314396</v>
      </c>
      <c r="W21">
        <v>19.468292910447765</v>
      </c>
      <c r="X21">
        <v>64.791489784606739</v>
      </c>
      <c r="Y21">
        <v>0</v>
      </c>
      <c r="Z21">
        <v>0.48310000000000003</v>
      </c>
      <c r="AA21">
        <v>0</v>
      </c>
      <c r="AB21">
        <v>11.53238</v>
      </c>
      <c r="AC21">
        <v>8.50136</v>
      </c>
      <c r="AD21">
        <v>4.0033800000000008</v>
      </c>
      <c r="AE21">
        <v>21.712782000000001</v>
      </c>
      <c r="AF21">
        <v>6.1515000000000013</v>
      </c>
      <c r="AG21">
        <v>27.466524960000001</v>
      </c>
      <c r="AH21">
        <v>10.273223999999999</v>
      </c>
      <c r="AI21">
        <v>0</v>
      </c>
      <c r="AJ21">
        <v>0</v>
      </c>
      <c r="AK21">
        <v>11.370960000000002</v>
      </c>
      <c r="AL21">
        <v>29.908049999999996</v>
      </c>
      <c r="AM21">
        <v>0</v>
      </c>
      <c r="AN21">
        <v>0</v>
      </c>
      <c r="AO21">
        <v>7.7474879999999979</v>
      </c>
      <c r="AP21">
        <v>4.6135991180243909</v>
      </c>
      <c r="AQ21">
        <v>0</v>
      </c>
      <c r="AR21">
        <v>3.394299999999999</v>
      </c>
      <c r="AS21">
        <v>4.431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997.27483431426651</v>
      </c>
      <c r="DN21">
        <v>33.074483698391916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509.61712704302721</v>
      </c>
      <c r="L22">
        <v>9.4223712997674731</v>
      </c>
      <c r="M22">
        <v>63.774957888826506</v>
      </c>
      <c r="N22">
        <v>25.73</v>
      </c>
      <c r="O22">
        <v>73.290220864661649</v>
      </c>
      <c r="P22">
        <v>20.377004008016034</v>
      </c>
      <c r="Q22">
        <v>8.7776849456802886</v>
      </c>
      <c r="R22">
        <v>11.05454452195322</v>
      </c>
      <c r="S22">
        <v>11.593458183241975</v>
      </c>
      <c r="T22">
        <v>0</v>
      </c>
      <c r="U22">
        <v>51.761990407673878</v>
      </c>
      <c r="V22">
        <v>9.1005280767314396</v>
      </c>
      <c r="W22">
        <v>19.468292910447765</v>
      </c>
      <c r="X22">
        <v>64.791489784606739</v>
      </c>
      <c r="Y22">
        <v>0</v>
      </c>
      <c r="Z22">
        <v>0.48310000000000003</v>
      </c>
      <c r="AA22">
        <v>0</v>
      </c>
      <c r="AB22">
        <v>17.351256000000003</v>
      </c>
      <c r="AC22">
        <v>8.50136</v>
      </c>
      <c r="AD22">
        <v>4.0033800000000008</v>
      </c>
      <c r="AE22">
        <v>21.712782000000001</v>
      </c>
      <c r="AF22">
        <v>6.1515000000000013</v>
      </c>
      <c r="AG22">
        <v>27.466524960000001</v>
      </c>
      <c r="AH22">
        <v>10.273223999999999</v>
      </c>
      <c r="AI22">
        <v>0</v>
      </c>
      <c r="AJ22">
        <v>0</v>
      </c>
      <c r="AK22">
        <v>11.370960000000002</v>
      </c>
      <c r="AL22">
        <v>29.908049999999996</v>
      </c>
      <c r="AM22">
        <v>0</v>
      </c>
      <c r="AN22">
        <v>0</v>
      </c>
      <c r="AO22">
        <v>7.7474879999999979</v>
      </c>
      <c r="AP22">
        <v>4.6135991180243909</v>
      </c>
      <c r="AQ22">
        <v>0</v>
      </c>
      <c r="AR22">
        <v>3.394299999999999</v>
      </c>
      <c r="AS22">
        <v>4.431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1002.9069242374474</v>
      </c>
      <c r="DN22">
        <v>33.261269775211119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509.61712704302721</v>
      </c>
      <c r="L23">
        <v>9.4223712997674731</v>
      </c>
      <c r="M23">
        <v>63.774957888826506</v>
      </c>
      <c r="N23">
        <v>25.73</v>
      </c>
      <c r="O23">
        <v>73.290220864661649</v>
      </c>
      <c r="P23">
        <v>20.377004008016034</v>
      </c>
      <c r="Q23">
        <v>8.7776849456802886</v>
      </c>
      <c r="R23">
        <v>11.05454452195322</v>
      </c>
      <c r="S23">
        <v>11.593458183241975</v>
      </c>
      <c r="T23">
        <v>0</v>
      </c>
      <c r="U23">
        <v>51.761990407673878</v>
      </c>
      <c r="V23">
        <v>9.1005280767314396</v>
      </c>
      <c r="W23">
        <v>19.468292910447765</v>
      </c>
      <c r="X23">
        <v>64.791489784606739</v>
      </c>
      <c r="Y23">
        <v>0</v>
      </c>
      <c r="Z23">
        <v>0.48310000000000003</v>
      </c>
      <c r="AA23">
        <v>0</v>
      </c>
      <c r="AB23">
        <v>17.351256000000003</v>
      </c>
      <c r="AC23">
        <v>8.50136</v>
      </c>
      <c r="AD23">
        <v>4.0033800000000008</v>
      </c>
      <c r="AE23">
        <v>21.712782000000001</v>
      </c>
      <c r="AF23">
        <v>6.1515000000000013</v>
      </c>
      <c r="AG23">
        <v>27.466524960000001</v>
      </c>
      <c r="AH23">
        <v>10.273223999999999</v>
      </c>
      <c r="AI23">
        <v>0</v>
      </c>
      <c r="AJ23">
        <v>0</v>
      </c>
      <c r="AK23">
        <v>11.370960000000002</v>
      </c>
      <c r="AL23">
        <v>29.908049999999996</v>
      </c>
      <c r="AM23">
        <v>0</v>
      </c>
      <c r="AN23">
        <v>0</v>
      </c>
      <c r="AO23">
        <v>7.7474879999999979</v>
      </c>
      <c r="AP23">
        <v>4.6135991180243909</v>
      </c>
      <c r="AQ23">
        <v>0</v>
      </c>
      <c r="AR23">
        <v>3.394299999999999</v>
      </c>
      <c r="AS23">
        <v>4.431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1002.9069242374474</v>
      </c>
      <c r="DN23">
        <v>33.261269775211119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509.61712704302721</v>
      </c>
      <c r="L24">
        <v>9.4223712997674731</v>
      </c>
      <c r="M24">
        <v>63.774957888826506</v>
      </c>
      <c r="N24">
        <v>25.73</v>
      </c>
      <c r="O24">
        <v>73.290220864661649</v>
      </c>
      <c r="P24">
        <v>20.377004008016034</v>
      </c>
      <c r="Q24">
        <v>8.7776849456802886</v>
      </c>
      <c r="R24">
        <v>11.05454452195322</v>
      </c>
      <c r="S24">
        <v>11.593458183241975</v>
      </c>
      <c r="T24">
        <v>0</v>
      </c>
      <c r="U24">
        <v>51.761990407673878</v>
      </c>
      <c r="V24">
        <v>9.1005280767314396</v>
      </c>
      <c r="W24">
        <v>19.468292910447765</v>
      </c>
      <c r="X24">
        <v>64.791489784606739</v>
      </c>
      <c r="Y24">
        <v>0</v>
      </c>
      <c r="Z24">
        <v>0.48310000000000003</v>
      </c>
      <c r="AA24">
        <v>0</v>
      </c>
      <c r="AB24">
        <v>17.351256000000003</v>
      </c>
      <c r="AC24">
        <v>8.50136</v>
      </c>
      <c r="AD24">
        <v>4.0033800000000008</v>
      </c>
      <c r="AE24">
        <v>21.712782000000001</v>
      </c>
      <c r="AF24">
        <v>6.1515000000000013</v>
      </c>
      <c r="AG24">
        <v>27.466524960000001</v>
      </c>
      <c r="AH24">
        <v>17.468640000000001</v>
      </c>
      <c r="AI24">
        <v>0</v>
      </c>
      <c r="AJ24">
        <v>0</v>
      </c>
      <c r="AK24">
        <v>11.370960000000002</v>
      </c>
      <c r="AL24">
        <v>29.908049999999996</v>
      </c>
      <c r="AM24">
        <v>0</v>
      </c>
      <c r="AN24">
        <v>0</v>
      </c>
      <c r="AO24">
        <v>7.7474879999999979</v>
      </c>
      <c r="AP24">
        <v>4.6135991180243909</v>
      </c>
      <c r="AQ24">
        <v>10.4808</v>
      </c>
      <c r="AR24">
        <v>3.394299999999999</v>
      </c>
      <c r="AS24">
        <v>4.431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1020.0157339278383</v>
      </c>
      <c r="DN24">
        <v>33.828676084820415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509.61712704302721</v>
      </c>
      <c r="L25">
        <v>9.4223712997674731</v>
      </c>
      <c r="M25">
        <v>63.774957888826506</v>
      </c>
      <c r="N25">
        <v>25.73</v>
      </c>
      <c r="O25">
        <v>73.290220864661649</v>
      </c>
      <c r="P25">
        <v>20.377004008016034</v>
      </c>
      <c r="Q25">
        <v>8.7776849456802886</v>
      </c>
      <c r="R25">
        <v>11.05454452195322</v>
      </c>
      <c r="S25">
        <v>11.593458183241975</v>
      </c>
      <c r="T25">
        <v>0</v>
      </c>
      <c r="U25">
        <v>51.761990407673878</v>
      </c>
      <c r="V25">
        <v>9.1005280767314396</v>
      </c>
      <c r="W25">
        <v>19.468292910447765</v>
      </c>
      <c r="X25">
        <v>64.791489784606739</v>
      </c>
      <c r="Y25">
        <v>0</v>
      </c>
      <c r="Z25">
        <v>0.48310000000000003</v>
      </c>
      <c r="AA25">
        <v>3.8170894770154011</v>
      </c>
      <c r="AB25">
        <v>11.590919999999999</v>
      </c>
      <c r="AC25">
        <v>8.50136</v>
      </c>
      <c r="AD25">
        <v>5.0477400000000001</v>
      </c>
      <c r="AE25">
        <v>21.712782000000001</v>
      </c>
      <c r="AF25">
        <v>6.1515000000000013</v>
      </c>
      <c r="AG25">
        <v>27.466524960000001</v>
      </c>
      <c r="AH25">
        <v>24.955200000000001</v>
      </c>
      <c r="AI25">
        <v>0</v>
      </c>
      <c r="AJ25">
        <v>0</v>
      </c>
      <c r="AK25">
        <v>11.370960000000002</v>
      </c>
      <c r="AL25">
        <v>29.908049999999996</v>
      </c>
      <c r="AM25">
        <v>0</v>
      </c>
      <c r="AN25">
        <v>0</v>
      </c>
      <c r="AO25">
        <v>7.7474879999999979</v>
      </c>
      <c r="AP25">
        <v>4.6135991180243909</v>
      </c>
      <c r="AQ25">
        <v>21.572980000000001</v>
      </c>
      <c r="AR25">
        <v>3.394299999999999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1037.1279773205601</v>
      </c>
      <c r="DN25">
        <v>34.396286169113736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509.61712704302721</v>
      </c>
      <c r="L26">
        <v>9.4223712997674731</v>
      </c>
      <c r="M26">
        <v>63.774957888826506</v>
      </c>
      <c r="N26">
        <v>25.73</v>
      </c>
      <c r="O26">
        <v>73.290220864661649</v>
      </c>
      <c r="P26">
        <v>20.377004008016034</v>
      </c>
      <c r="Q26">
        <v>8.7776849456802886</v>
      </c>
      <c r="R26">
        <v>11.05454452195322</v>
      </c>
      <c r="S26">
        <v>11.593458183241975</v>
      </c>
      <c r="T26">
        <v>0</v>
      </c>
      <c r="U26">
        <v>51.761990407673878</v>
      </c>
      <c r="V26">
        <v>9.1005280767314396</v>
      </c>
      <c r="W26">
        <v>19.468292910447765</v>
      </c>
      <c r="X26">
        <v>64.791489784606739</v>
      </c>
      <c r="Y26">
        <v>0</v>
      </c>
      <c r="Z26">
        <v>0.48310000000000003</v>
      </c>
      <c r="AA26">
        <v>3.8170894770154011</v>
      </c>
      <c r="AB26">
        <v>11.590919999999999</v>
      </c>
      <c r="AC26">
        <v>8.50136</v>
      </c>
      <c r="AD26">
        <v>8.0067599999999999</v>
      </c>
      <c r="AE26">
        <v>21.712782000000001</v>
      </c>
      <c r="AF26">
        <v>6.1515000000000013</v>
      </c>
      <c r="AG26">
        <v>27.466524960000001</v>
      </c>
      <c r="AH26">
        <v>35.353200000000001</v>
      </c>
      <c r="AI26">
        <v>0</v>
      </c>
      <c r="AJ26">
        <v>0</v>
      </c>
      <c r="AK26">
        <v>11.370960000000002</v>
      </c>
      <c r="AL26">
        <v>29.908049999999996</v>
      </c>
      <c r="AM26">
        <v>0</v>
      </c>
      <c r="AN26">
        <v>0</v>
      </c>
      <c r="AO26">
        <v>7.7474879999999979</v>
      </c>
      <c r="AP26">
        <v>4.6135991180243909</v>
      </c>
      <c r="AQ26">
        <v>32.359470000000009</v>
      </c>
      <c r="AR26">
        <v>3.394299999999999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1060.4964804597498</v>
      </c>
      <c r="DN26">
        <v>35.171293029924158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509.61712704302721</v>
      </c>
      <c r="L27">
        <v>9.4223712997674731</v>
      </c>
      <c r="M27">
        <v>63.774957888826506</v>
      </c>
      <c r="N27">
        <v>25.73</v>
      </c>
      <c r="O27">
        <v>73.290220864661649</v>
      </c>
      <c r="P27">
        <v>20.377004008016034</v>
      </c>
      <c r="Q27">
        <v>8.7776849456802886</v>
      </c>
      <c r="R27">
        <v>11.05454452195322</v>
      </c>
      <c r="S27">
        <v>11.593458183241975</v>
      </c>
      <c r="T27">
        <v>0</v>
      </c>
      <c r="U27">
        <v>51.761990407673878</v>
      </c>
      <c r="V27">
        <v>9.1005280767314396</v>
      </c>
      <c r="W27">
        <v>19.468292910447765</v>
      </c>
      <c r="X27">
        <v>64.791489784606739</v>
      </c>
      <c r="Y27">
        <v>0</v>
      </c>
      <c r="Z27">
        <v>1.4493</v>
      </c>
      <c r="AA27">
        <v>12.318788766731522</v>
      </c>
      <c r="AB27">
        <v>11.590919999999999</v>
      </c>
      <c r="AC27">
        <v>8.50136</v>
      </c>
      <c r="AD27">
        <v>12.010140000000002</v>
      </c>
      <c r="AE27">
        <v>21.712782000000001</v>
      </c>
      <c r="AF27">
        <v>6.1515000000000013</v>
      </c>
      <c r="AG27">
        <v>27.466524960000001</v>
      </c>
      <c r="AH27">
        <v>45.751200000000004</v>
      </c>
      <c r="AI27">
        <v>0</v>
      </c>
      <c r="AJ27">
        <v>0</v>
      </c>
      <c r="AK27">
        <v>11.370960000000002</v>
      </c>
      <c r="AL27">
        <v>29.908049999999996</v>
      </c>
      <c r="AM27">
        <v>2.3181839999999991</v>
      </c>
      <c r="AN27">
        <v>0</v>
      </c>
      <c r="AO27">
        <v>7.7474879999999979</v>
      </c>
      <c r="AP27">
        <v>4.6135991180243909</v>
      </c>
      <c r="AQ27">
        <v>43.145960000000002</v>
      </c>
      <c r="AR27">
        <v>3.394299999999999</v>
      </c>
      <c r="AS27">
        <v>4.431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1096.2833774288904</v>
      </c>
      <c r="DN27">
        <v>36.358349350499594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509.61712704302721</v>
      </c>
      <c r="L28">
        <v>9.4223712997674731</v>
      </c>
      <c r="M28">
        <v>63.774957888826506</v>
      </c>
      <c r="N28">
        <v>25.73</v>
      </c>
      <c r="O28">
        <v>73.290220864661649</v>
      </c>
      <c r="P28">
        <v>20.377004008016034</v>
      </c>
      <c r="Q28">
        <v>8.7776849456802886</v>
      </c>
      <c r="R28">
        <v>11.05454452195322</v>
      </c>
      <c r="S28">
        <v>11.593458183241975</v>
      </c>
      <c r="T28">
        <v>0</v>
      </c>
      <c r="U28">
        <v>51.761990407673878</v>
      </c>
      <c r="V28">
        <v>9.1005280767314396</v>
      </c>
      <c r="W28">
        <v>19.468292910447765</v>
      </c>
      <c r="X28">
        <v>64.791489784606739</v>
      </c>
      <c r="Y28">
        <v>0</v>
      </c>
      <c r="Z28">
        <v>8.5914503999999976</v>
      </c>
      <c r="AA28">
        <v>18.49553355681099</v>
      </c>
      <c r="AB28">
        <v>17.351256000000003</v>
      </c>
      <c r="AC28">
        <v>12.764903812156431</v>
      </c>
      <c r="AD28">
        <v>16.050652800000002</v>
      </c>
      <c r="AE28">
        <v>21.712782000000001</v>
      </c>
      <c r="AF28">
        <v>6.8349999999999991</v>
      </c>
      <c r="AG28">
        <v>27.466524960000001</v>
      </c>
      <c r="AH28">
        <v>61.639344000000001</v>
      </c>
      <c r="AI28">
        <v>0</v>
      </c>
      <c r="AJ28">
        <v>0</v>
      </c>
      <c r="AK28">
        <v>11.370960000000002</v>
      </c>
      <c r="AL28">
        <v>29.908049999999996</v>
      </c>
      <c r="AM28">
        <v>6.9405023999999997</v>
      </c>
      <c r="AN28">
        <v>0</v>
      </c>
      <c r="AO28">
        <v>7.7474879999999979</v>
      </c>
      <c r="AP28">
        <v>4.6135991180243909</v>
      </c>
      <c r="AQ28">
        <v>43.145960000000002</v>
      </c>
      <c r="AR28">
        <v>3.394299999999999</v>
      </c>
      <c r="AS28">
        <v>4.431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1143.3011572893854</v>
      </c>
      <c r="DN28">
        <v>37.917819692240499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509.61712704302721</v>
      </c>
      <c r="L29">
        <v>9.4223712997674731</v>
      </c>
      <c r="M29">
        <v>63.774957888826506</v>
      </c>
      <c r="N29">
        <v>25.73</v>
      </c>
      <c r="O29">
        <v>73.290220864661649</v>
      </c>
      <c r="P29">
        <v>20.377004008016034</v>
      </c>
      <c r="Q29">
        <v>8.7776849456802886</v>
      </c>
      <c r="R29">
        <v>11.05454452195322</v>
      </c>
      <c r="S29">
        <v>11.593458183241975</v>
      </c>
      <c r="T29">
        <v>0</v>
      </c>
      <c r="U29">
        <v>51.761990407673878</v>
      </c>
      <c r="V29">
        <v>9.1005280767314396</v>
      </c>
      <c r="W29">
        <v>19.468292910447765</v>
      </c>
      <c r="X29">
        <v>64.791489784606739</v>
      </c>
      <c r="Y29">
        <v>0</v>
      </c>
      <c r="Z29">
        <v>8.5914503999999976</v>
      </c>
      <c r="AA29">
        <v>18.49553355681099</v>
      </c>
      <c r="AB29">
        <v>17.351256000000003</v>
      </c>
      <c r="AC29">
        <v>12.764903812156431</v>
      </c>
      <c r="AD29">
        <v>16.050652800000002</v>
      </c>
      <c r="AE29">
        <v>21.712782000000001</v>
      </c>
      <c r="AF29">
        <v>6.8349999999999991</v>
      </c>
      <c r="AG29">
        <v>27.466524960000001</v>
      </c>
      <c r="AH29">
        <v>61.639344000000001</v>
      </c>
      <c r="AI29">
        <v>0</v>
      </c>
      <c r="AJ29">
        <v>0</v>
      </c>
      <c r="AK29">
        <v>11.370960000000002</v>
      </c>
      <c r="AL29">
        <v>29.908049999999996</v>
      </c>
      <c r="AM29">
        <v>6.9405023999999997</v>
      </c>
      <c r="AN29">
        <v>0</v>
      </c>
      <c r="AO29">
        <v>7.7474879999999979</v>
      </c>
      <c r="AP29">
        <v>4.6135991180243909</v>
      </c>
      <c r="AQ29">
        <v>43.145960000000002</v>
      </c>
      <c r="AR29">
        <v>16.486599999999996</v>
      </c>
      <c r="AS29">
        <v>4.431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1155.9731943715412</v>
      </c>
      <c r="DN29">
        <v>38.338082610084697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509.61712704302721</v>
      </c>
      <c r="L30">
        <v>9.4223712997674731</v>
      </c>
      <c r="M30">
        <v>63.774957888826506</v>
      </c>
      <c r="N30">
        <v>25.73</v>
      </c>
      <c r="O30">
        <v>73.290220864661649</v>
      </c>
      <c r="P30">
        <v>20.377004008016034</v>
      </c>
      <c r="Q30">
        <v>8.7776849456802886</v>
      </c>
      <c r="R30">
        <v>11.05454452195322</v>
      </c>
      <c r="S30">
        <v>11.593458183241975</v>
      </c>
      <c r="T30">
        <v>0</v>
      </c>
      <c r="U30">
        <v>51.761990407673878</v>
      </c>
      <c r="V30">
        <v>9.1005280767314396</v>
      </c>
      <c r="W30">
        <v>19.468292910447765</v>
      </c>
      <c r="X30">
        <v>64.791489784606739</v>
      </c>
      <c r="Y30">
        <v>0</v>
      </c>
      <c r="Z30">
        <v>8.5914503999999976</v>
      </c>
      <c r="AA30">
        <v>18.49553355681099</v>
      </c>
      <c r="AB30">
        <v>17.351256000000003</v>
      </c>
      <c r="AC30">
        <v>12.764903812156431</v>
      </c>
      <c r="AD30">
        <v>16.050652800000002</v>
      </c>
      <c r="AE30">
        <v>21.712782000000001</v>
      </c>
      <c r="AF30">
        <v>6.8349999999999991</v>
      </c>
      <c r="AG30">
        <v>27.466524960000001</v>
      </c>
      <c r="AH30">
        <v>61.639344000000001</v>
      </c>
      <c r="AI30">
        <v>0</v>
      </c>
      <c r="AJ30">
        <v>0</v>
      </c>
      <c r="AK30">
        <v>11.370960000000002</v>
      </c>
      <c r="AL30">
        <v>29.908049999999996</v>
      </c>
      <c r="AM30">
        <v>6.9405023999999997</v>
      </c>
      <c r="AN30">
        <v>0</v>
      </c>
      <c r="AO30">
        <v>7.7474879999999979</v>
      </c>
      <c r="AP30">
        <v>4.6135991180243909</v>
      </c>
      <c r="AQ30">
        <v>43.145960000000002</v>
      </c>
      <c r="AR30">
        <v>16.486599999999996</v>
      </c>
      <c r="AS30">
        <v>4.431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1155.9731943715412</v>
      </c>
      <c r="DN30">
        <v>38.338082610084697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509.61712704302721</v>
      </c>
      <c r="L31">
        <v>9.4223712997674731</v>
      </c>
      <c r="M31">
        <v>63.774957888826506</v>
      </c>
      <c r="N31">
        <v>25.73</v>
      </c>
      <c r="O31">
        <v>73.290220864661649</v>
      </c>
      <c r="P31">
        <v>20.377004008016034</v>
      </c>
      <c r="Q31">
        <v>8.7776849456802886</v>
      </c>
      <c r="R31">
        <v>11.05454452195322</v>
      </c>
      <c r="S31">
        <v>11.593458183241975</v>
      </c>
      <c r="T31">
        <v>0</v>
      </c>
      <c r="U31">
        <v>51.761990407673878</v>
      </c>
      <c r="V31">
        <v>9.1005280767314396</v>
      </c>
      <c r="W31">
        <v>19.468292910447765</v>
      </c>
      <c r="X31">
        <v>64.791489784606739</v>
      </c>
      <c r="Y31">
        <v>0</v>
      </c>
      <c r="Z31">
        <v>8.5914503999999976</v>
      </c>
      <c r="AA31">
        <v>18.49553355681099</v>
      </c>
      <c r="AB31">
        <v>17.351256000000003</v>
      </c>
      <c r="AC31">
        <v>12.764903812156431</v>
      </c>
      <c r="AD31">
        <v>16.050652800000002</v>
      </c>
      <c r="AE31">
        <v>21.712782000000001</v>
      </c>
      <c r="AF31">
        <v>6.8349999999999991</v>
      </c>
      <c r="AG31">
        <v>27.466524960000001</v>
      </c>
      <c r="AH31">
        <v>61.639344000000001</v>
      </c>
      <c r="AI31">
        <v>0</v>
      </c>
      <c r="AJ31">
        <v>0</v>
      </c>
      <c r="AK31">
        <v>11.370960000000002</v>
      </c>
      <c r="AL31">
        <v>29.908049999999996</v>
      </c>
      <c r="AM31">
        <v>6.9405023999999997</v>
      </c>
      <c r="AN31">
        <v>0</v>
      </c>
      <c r="AO31">
        <v>7.7474879999999979</v>
      </c>
      <c r="AP31">
        <v>4.6135991180243909</v>
      </c>
      <c r="AQ31">
        <v>43.145960000000002</v>
      </c>
      <c r="AR31">
        <v>3.8792</v>
      </c>
      <c r="AS31">
        <v>4.431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1143.770492175074</v>
      </c>
      <c r="DN31">
        <v>37.933384806552084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509.61712704302721</v>
      </c>
      <c r="L32">
        <v>9.4223712997674731</v>
      </c>
      <c r="M32">
        <v>63.774957888826506</v>
      </c>
      <c r="N32">
        <v>25.73</v>
      </c>
      <c r="O32">
        <v>73.290220864661649</v>
      </c>
      <c r="P32">
        <v>20.377004008016034</v>
      </c>
      <c r="Q32">
        <v>8.7776849456802886</v>
      </c>
      <c r="R32">
        <v>11.05454452195322</v>
      </c>
      <c r="S32">
        <v>11.593458183241975</v>
      </c>
      <c r="T32">
        <v>0</v>
      </c>
      <c r="U32">
        <v>51.761990407673878</v>
      </c>
      <c r="V32">
        <v>9.1005280767314396</v>
      </c>
      <c r="W32">
        <v>19.468292910447765</v>
      </c>
      <c r="X32">
        <v>64.791489784606739</v>
      </c>
      <c r="Y32">
        <v>0</v>
      </c>
      <c r="Z32">
        <v>2.8638167999999999</v>
      </c>
      <c r="AA32">
        <v>9.0222114911273135</v>
      </c>
      <c r="AB32">
        <v>17.351256000000003</v>
      </c>
      <c r="AC32">
        <v>12.764903812156431</v>
      </c>
      <c r="AD32">
        <v>12.010140000000002</v>
      </c>
      <c r="AE32">
        <v>21.712782000000001</v>
      </c>
      <c r="AF32">
        <v>6.1515000000000013</v>
      </c>
      <c r="AG32">
        <v>27.466524960000001</v>
      </c>
      <c r="AH32">
        <v>49.910400000000003</v>
      </c>
      <c r="AI32">
        <v>0</v>
      </c>
      <c r="AJ32">
        <v>0</v>
      </c>
      <c r="AK32">
        <v>11.370960000000002</v>
      </c>
      <c r="AL32">
        <v>19.0718</v>
      </c>
      <c r="AM32">
        <v>2.3181839999999991</v>
      </c>
      <c r="AN32">
        <v>0</v>
      </c>
      <c r="AO32">
        <v>7.7474879999999979</v>
      </c>
      <c r="AP32">
        <v>4.6135991180243909</v>
      </c>
      <c r="AQ32">
        <v>32.359470000000009</v>
      </c>
      <c r="AR32">
        <v>3.8792</v>
      </c>
      <c r="AS32">
        <v>4.431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1087.7302934125735</v>
      </c>
      <c r="DN32">
        <v>36.074612703368913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509.61712704302721</v>
      </c>
      <c r="L33">
        <v>9.4223712997674731</v>
      </c>
      <c r="M33">
        <v>63.774957888826506</v>
      </c>
      <c r="N33">
        <v>25.73</v>
      </c>
      <c r="O33">
        <v>73.290220864661649</v>
      </c>
      <c r="P33">
        <v>20.377004008016034</v>
      </c>
      <c r="Q33">
        <v>8.7776849456802886</v>
      </c>
      <c r="R33">
        <v>11.05454452195322</v>
      </c>
      <c r="S33">
        <v>11.593458183241975</v>
      </c>
      <c r="T33">
        <v>0</v>
      </c>
      <c r="U33">
        <v>51.761990407673878</v>
      </c>
      <c r="V33">
        <v>8.5421549893842865</v>
      </c>
      <c r="W33">
        <v>19.468292910447765</v>
      </c>
      <c r="X33">
        <v>64.791489784606739</v>
      </c>
      <c r="Y33">
        <v>0</v>
      </c>
      <c r="Z33">
        <v>2.8638167999999999</v>
      </c>
      <c r="AA33">
        <v>3.8170894770154011</v>
      </c>
      <c r="AB33">
        <v>17.351256000000003</v>
      </c>
      <c r="AC33">
        <v>12.764903812156431</v>
      </c>
      <c r="AD33">
        <v>12.010140000000002</v>
      </c>
      <c r="AE33">
        <v>21.712782000000001</v>
      </c>
      <c r="AF33">
        <v>6.1515000000000013</v>
      </c>
      <c r="AG33">
        <v>27.466524960000001</v>
      </c>
      <c r="AH33">
        <v>37.432799999999993</v>
      </c>
      <c r="AI33">
        <v>0</v>
      </c>
      <c r="AJ33">
        <v>0</v>
      </c>
      <c r="AK33">
        <v>11.370960000000002</v>
      </c>
      <c r="AL33">
        <v>19.0718</v>
      </c>
      <c r="AM33">
        <v>0</v>
      </c>
      <c r="AN33">
        <v>0</v>
      </c>
      <c r="AO33">
        <v>7.7474879999999979</v>
      </c>
      <c r="AP33">
        <v>4.3885455025110049</v>
      </c>
      <c r="AQ33">
        <v>21.572980000000001</v>
      </c>
      <c r="AR33">
        <v>3.8792</v>
      </c>
      <c r="AS33">
        <v>4.431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1057.1730253202877</v>
      </c>
      <c r="DN33">
        <v>35.061058078682095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509.61712704302721</v>
      </c>
      <c r="L34">
        <v>9.4223712997674731</v>
      </c>
      <c r="M34">
        <v>63.774957888826506</v>
      </c>
      <c r="N34">
        <v>25.73</v>
      </c>
      <c r="O34">
        <v>73.290220864661649</v>
      </c>
      <c r="P34">
        <v>20.377004008016034</v>
      </c>
      <c r="Q34">
        <v>8.7776849456802886</v>
      </c>
      <c r="R34">
        <v>11.05454452195322</v>
      </c>
      <c r="S34">
        <v>11.593458183241975</v>
      </c>
      <c r="T34">
        <v>0</v>
      </c>
      <c r="U34">
        <v>51.761990407673878</v>
      </c>
      <c r="V34">
        <v>8.5421549893842865</v>
      </c>
      <c r="W34">
        <v>19.468292910447765</v>
      </c>
      <c r="X34">
        <v>64.791489784606739</v>
      </c>
      <c r="Y34">
        <v>0</v>
      </c>
      <c r="Z34">
        <v>2.8638167999999999</v>
      </c>
      <c r="AA34">
        <v>0</v>
      </c>
      <c r="AB34">
        <v>17.351256000000003</v>
      </c>
      <c r="AC34">
        <v>12.764903812156431</v>
      </c>
      <c r="AD34">
        <v>12.010140000000002</v>
      </c>
      <c r="AE34">
        <v>21.712782000000001</v>
      </c>
      <c r="AF34">
        <v>6.1515000000000013</v>
      </c>
      <c r="AG34">
        <v>27.466524960000001</v>
      </c>
      <c r="AH34">
        <v>29.1144</v>
      </c>
      <c r="AI34">
        <v>0</v>
      </c>
      <c r="AJ34">
        <v>0</v>
      </c>
      <c r="AK34">
        <v>11.370960000000002</v>
      </c>
      <c r="AL34">
        <v>19.0718</v>
      </c>
      <c r="AM34">
        <v>0</v>
      </c>
      <c r="AN34">
        <v>0</v>
      </c>
      <c r="AO34">
        <v>7.7474879999999979</v>
      </c>
      <c r="AP34">
        <v>4.3885455025110049</v>
      </c>
      <c r="AQ34">
        <v>10.4808</v>
      </c>
      <c r="AR34">
        <v>3.8792</v>
      </c>
      <c r="AS34">
        <v>4.431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1034.6910504996531</v>
      </c>
      <c r="DN34">
        <v>34.315363422301601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509.61712704302721</v>
      </c>
      <c r="L35">
        <v>9.4223712997674731</v>
      </c>
      <c r="M35">
        <v>63.774957888826506</v>
      </c>
      <c r="N35">
        <v>25.73</v>
      </c>
      <c r="O35">
        <v>73.290220864661649</v>
      </c>
      <c r="P35">
        <v>20.377004008016034</v>
      </c>
      <c r="Q35">
        <v>8.7776849456802886</v>
      </c>
      <c r="R35">
        <v>11.05454452195322</v>
      </c>
      <c r="S35">
        <v>11.593458183241975</v>
      </c>
      <c r="T35">
        <v>0</v>
      </c>
      <c r="U35">
        <v>51.761990407673878</v>
      </c>
      <c r="V35">
        <v>8.5421549893842865</v>
      </c>
      <c r="W35">
        <v>19.468292910447765</v>
      </c>
      <c r="X35">
        <v>64.791489784606739</v>
      </c>
      <c r="Y35">
        <v>0</v>
      </c>
      <c r="Z35">
        <v>2.8638167999999999</v>
      </c>
      <c r="AA35">
        <v>0</v>
      </c>
      <c r="AB35">
        <v>17.351256000000003</v>
      </c>
      <c r="AC35">
        <v>12.764903812156431</v>
      </c>
      <c r="AD35">
        <v>4.0033800000000008</v>
      </c>
      <c r="AE35">
        <v>21.712782000000001</v>
      </c>
      <c r="AF35">
        <v>6.1515000000000013</v>
      </c>
      <c r="AG35">
        <v>27.466524960000001</v>
      </c>
      <c r="AH35">
        <v>17.468640000000001</v>
      </c>
      <c r="AI35">
        <v>1.3977499999999998</v>
      </c>
      <c r="AJ35">
        <v>0</v>
      </c>
      <c r="AK35">
        <v>11.370960000000002</v>
      </c>
      <c r="AL35">
        <v>19.0718</v>
      </c>
      <c r="AM35">
        <v>0</v>
      </c>
      <c r="AN35">
        <v>0</v>
      </c>
      <c r="AO35">
        <v>7.7474879999999979</v>
      </c>
      <c r="AP35">
        <v>4.3885455025110049</v>
      </c>
      <c r="AQ35">
        <v>0</v>
      </c>
      <c r="AR35">
        <v>3.8792</v>
      </c>
      <c r="AS35">
        <v>4.431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1006.877892766601</v>
      </c>
      <c r="DN35">
        <v>33.392951155353586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509.61712704302721</v>
      </c>
      <c r="L36">
        <v>9.4223712997674731</v>
      </c>
      <c r="M36">
        <v>63.774957888826506</v>
      </c>
      <c r="N36">
        <v>25.73</v>
      </c>
      <c r="O36">
        <v>73.290220864661649</v>
      </c>
      <c r="P36">
        <v>20.377004008016034</v>
      </c>
      <c r="Q36">
        <v>8.7776849456802886</v>
      </c>
      <c r="R36">
        <v>11.05454452195322</v>
      </c>
      <c r="S36">
        <v>11.593458183241975</v>
      </c>
      <c r="T36">
        <v>0</v>
      </c>
      <c r="U36">
        <v>51.761990407673878</v>
      </c>
      <c r="V36">
        <v>8.5421549893842865</v>
      </c>
      <c r="W36">
        <v>19.468292910447765</v>
      </c>
      <c r="X36">
        <v>64.791489784606739</v>
      </c>
      <c r="Y36">
        <v>0</v>
      </c>
      <c r="Z36">
        <v>2.8638167999999999</v>
      </c>
      <c r="AA36">
        <v>0</v>
      </c>
      <c r="AB36">
        <v>17.351256000000003</v>
      </c>
      <c r="AC36">
        <v>12.764903812156431</v>
      </c>
      <c r="AD36">
        <v>4.0033800000000008</v>
      </c>
      <c r="AE36">
        <v>21.712782000000001</v>
      </c>
      <c r="AF36">
        <v>6.1515000000000013</v>
      </c>
      <c r="AG36">
        <v>27.466524960000001</v>
      </c>
      <c r="AH36">
        <v>17.468640000000001</v>
      </c>
      <c r="AI36">
        <v>2.7954999999999997</v>
      </c>
      <c r="AJ36">
        <v>0</v>
      </c>
      <c r="AK36">
        <v>11.370960000000002</v>
      </c>
      <c r="AL36">
        <v>19.0718</v>
      </c>
      <c r="AM36">
        <v>0</v>
      </c>
      <c r="AN36">
        <v>0</v>
      </c>
      <c r="AO36">
        <v>7.7474879999999979</v>
      </c>
      <c r="AP36">
        <v>4.3885455025110049</v>
      </c>
      <c r="AQ36">
        <v>0</v>
      </c>
      <c r="AR36">
        <v>3.8792</v>
      </c>
      <c r="AS36">
        <v>4.431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1008.2307751014007</v>
      </c>
      <c r="DN36">
        <v>33.4378188205539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509.61712704302721</v>
      </c>
      <c r="L37">
        <v>9.4223712997674731</v>
      </c>
      <c r="M37">
        <v>63.774957888826506</v>
      </c>
      <c r="N37">
        <v>25.73</v>
      </c>
      <c r="O37">
        <v>73.290220864661649</v>
      </c>
      <c r="P37">
        <v>20.377004008016034</v>
      </c>
      <c r="Q37">
        <v>8.7776849456802886</v>
      </c>
      <c r="R37">
        <v>11.05454452195322</v>
      </c>
      <c r="S37">
        <v>11.593458183241975</v>
      </c>
      <c r="T37">
        <v>0</v>
      </c>
      <c r="U37">
        <v>51.761990407673878</v>
      </c>
      <c r="V37">
        <v>8.5421549893842865</v>
      </c>
      <c r="W37">
        <v>19.468292910447765</v>
      </c>
      <c r="X37">
        <v>64.791489784606739</v>
      </c>
      <c r="Y37">
        <v>0</v>
      </c>
      <c r="Z37">
        <v>2.8638167999999999</v>
      </c>
      <c r="AA37">
        <v>0</v>
      </c>
      <c r="AB37">
        <v>17.351256000000003</v>
      </c>
      <c r="AC37">
        <v>8.50136</v>
      </c>
      <c r="AD37">
        <v>4.0033800000000008</v>
      </c>
      <c r="AE37">
        <v>21.712782000000001</v>
      </c>
      <c r="AF37">
        <v>6.1515000000000013</v>
      </c>
      <c r="AG37">
        <v>27.466524960000001</v>
      </c>
      <c r="AH37">
        <v>17.468640000000001</v>
      </c>
      <c r="AI37">
        <v>14.362160799999996</v>
      </c>
      <c r="AJ37">
        <v>0</v>
      </c>
      <c r="AK37">
        <v>11.370960000000002</v>
      </c>
      <c r="AL37">
        <v>19.0718</v>
      </c>
      <c r="AM37">
        <v>0</v>
      </c>
      <c r="AN37">
        <v>0</v>
      </c>
      <c r="AO37">
        <v>7.7474879999999979</v>
      </c>
      <c r="AP37">
        <v>3.9384382714842352</v>
      </c>
      <c r="AQ37">
        <v>0</v>
      </c>
      <c r="AR37">
        <v>5.8187999999999986</v>
      </c>
      <c r="AS37">
        <v>4.431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1016.7411683574575</v>
      </c>
      <c r="DN37">
        <v>33.72003532131373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509.61712704302721</v>
      </c>
      <c r="L38">
        <v>9.4223712997674731</v>
      </c>
      <c r="M38">
        <v>63.774957888826506</v>
      </c>
      <c r="N38">
        <v>25.73</v>
      </c>
      <c r="O38">
        <v>73.290220864661649</v>
      </c>
      <c r="P38">
        <v>20.377004008016034</v>
      </c>
      <c r="Q38">
        <v>8.7776849456802886</v>
      </c>
      <c r="R38">
        <v>11.05454452195322</v>
      </c>
      <c r="S38">
        <v>11.593458183241975</v>
      </c>
      <c r="T38">
        <v>0</v>
      </c>
      <c r="U38">
        <v>51.761990407673878</v>
      </c>
      <c r="V38">
        <v>8.5421549893842865</v>
      </c>
      <c r="W38">
        <v>19.468292910447765</v>
      </c>
      <c r="X38">
        <v>64.791489784606739</v>
      </c>
      <c r="Y38">
        <v>0</v>
      </c>
      <c r="Z38">
        <v>2.8638167999999999</v>
      </c>
      <c r="AA38">
        <v>0</v>
      </c>
      <c r="AB38">
        <v>11.53238</v>
      </c>
      <c r="AC38">
        <v>4.25068</v>
      </c>
      <c r="AD38">
        <v>4.0033800000000008</v>
      </c>
      <c r="AE38">
        <v>21.712782000000001</v>
      </c>
      <c r="AF38">
        <v>6.1515000000000013</v>
      </c>
      <c r="AG38">
        <v>27.466524960000001</v>
      </c>
      <c r="AH38">
        <v>17.468640000000001</v>
      </c>
      <c r="AI38">
        <v>21.543241199999997</v>
      </c>
      <c r="AJ38">
        <v>0</v>
      </c>
      <c r="AK38">
        <v>11.370960000000002</v>
      </c>
      <c r="AL38">
        <v>19.0718</v>
      </c>
      <c r="AM38">
        <v>0</v>
      </c>
      <c r="AN38">
        <v>0</v>
      </c>
      <c r="AO38">
        <v>7.7474879999999979</v>
      </c>
      <c r="AP38">
        <v>3.9384382714842352</v>
      </c>
      <c r="AQ38">
        <v>0</v>
      </c>
      <c r="AR38">
        <v>5.8187999999999986</v>
      </c>
      <c r="AS38">
        <v>4.431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1013.9454123495049</v>
      </c>
      <c r="DN38">
        <v>33.627315729266357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509.61712704302721</v>
      </c>
      <c r="L39">
        <v>9.4223712997674731</v>
      </c>
      <c r="M39">
        <v>63.774957888826506</v>
      </c>
      <c r="N39">
        <v>25.73</v>
      </c>
      <c r="O39">
        <v>73.290220864661649</v>
      </c>
      <c r="P39">
        <v>20.377004008016034</v>
      </c>
      <c r="Q39">
        <v>8.7776849456802886</v>
      </c>
      <c r="R39">
        <v>11.05454452195322</v>
      </c>
      <c r="S39">
        <v>11.593458183241975</v>
      </c>
      <c r="T39">
        <v>0</v>
      </c>
      <c r="U39">
        <v>51.761990407673878</v>
      </c>
      <c r="V39">
        <v>8.5421549893842865</v>
      </c>
      <c r="W39">
        <v>19.468292910447765</v>
      </c>
      <c r="X39">
        <v>64.791489784606739</v>
      </c>
      <c r="Y39">
        <v>0</v>
      </c>
      <c r="Z39">
        <v>0.96620000000000006</v>
      </c>
      <c r="AA39">
        <v>0</v>
      </c>
      <c r="AB39">
        <v>5.2686000000000002</v>
      </c>
      <c r="AC39">
        <v>4.25068</v>
      </c>
      <c r="AD39">
        <v>4.0033800000000008</v>
      </c>
      <c r="AE39">
        <v>21.712782000000001</v>
      </c>
      <c r="AF39">
        <v>6.1515000000000013</v>
      </c>
      <c r="AG39">
        <v>27.466524960000001</v>
      </c>
      <c r="AH39">
        <v>17.468640000000001</v>
      </c>
      <c r="AI39">
        <v>21.543241199999997</v>
      </c>
      <c r="AJ39">
        <v>0</v>
      </c>
      <c r="AK39">
        <v>11.370960000000002</v>
      </c>
      <c r="AL39">
        <v>19.0718</v>
      </c>
      <c r="AM39">
        <v>0</v>
      </c>
      <c r="AN39">
        <v>0</v>
      </c>
      <c r="AO39">
        <v>8.6513616000000013</v>
      </c>
      <c r="AP39">
        <v>3.9384382714842352</v>
      </c>
      <c r="AQ39">
        <v>0</v>
      </c>
      <c r="AR39">
        <v>16.486599999999996</v>
      </c>
      <c r="AS39">
        <v>10.870720000000002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1023.4792240054046</v>
      </c>
      <c r="DN39">
        <v>33.943500873366517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509.61712704302721</v>
      </c>
      <c r="L40">
        <v>9.4223712997674731</v>
      </c>
      <c r="M40">
        <v>63.774957888826506</v>
      </c>
      <c r="N40">
        <v>25.73</v>
      </c>
      <c r="O40">
        <v>73.290220864661649</v>
      </c>
      <c r="P40">
        <v>20.377004008016034</v>
      </c>
      <c r="Q40">
        <v>8.7776849456802886</v>
      </c>
      <c r="R40">
        <v>11.05454452195322</v>
      </c>
      <c r="S40">
        <v>11.593458183241975</v>
      </c>
      <c r="T40">
        <v>0</v>
      </c>
      <c r="U40">
        <v>51.761990407673878</v>
      </c>
      <c r="V40">
        <v>8.5421549893842865</v>
      </c>
      <c r="W40">
        <v>19.468292910447765</v>
      </c>
      <c r="X40">
        <v>64.791489784606739</v>
      </c>
      <c r="Y40">
        <v>0</v>
      </c>
      <c r="Z40">
        <v>0.96620000000000006</v>
      </c>
      <c r="AA40">
        <v>0</v>
      </c>
      <c r="AB40">
        <v>5.2686000000000002</v>
      </c>
      <c r="AC40">
        <v>0</v>
      </c>
      <c r="AD40">
        <v>4.0033800000000008</v>
      </c>
      <c r="AE40">
        <v>21.712782000000001</v>
      </c>
      <c r="AF40">
        <v>6.1515000000000013</v>
      </c>
      <c r="AG40">
        <v>27.466524960000001</v>
      </c>
      <c r="AH40">
        <v>17.468640000000001</v>
      </c>
      <c r="AI40">
        <v>21.543241199999997</v>
      </c>
      <c r="AJ40">
        <v>0</v>
      </c>
      <c r="AK40">
        <v>11.370960000000002</v>
      </c>
      <c r="AL40">
        <v>19.0718</v>
      </c>
      <c r="AM40">
        <v>0</v>
      </c>
      <c r="AN40">
        <v>0</v>
      </c>
      <c r="AO40">
        <v>8.6513616000000013</v>
      </c>
      <c r="AP40">
        <v>3.9384382714842352</v>
      </c>
      <c r="AQ40">
        <v>0</v>
      </c>
      <c r="AR40">
        <v>16.486599999999996</v>
      </c>
      <c r="AS40">
        <v>10.870720000000002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1019.3649909809817</v>
      </c>
      <c r="DN40">
        <v>33.807053897789331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509.61712704302721</v>
      </c>
      <c r="L41">
        <v>9.4223712997674731</v>
      </c>
      <c r="M41">
        <v>63.774957888826506</v>
      </c>
      <c r="N41">
        <v>25.73</v>
      </c>
      <c r="O41">
        <v>73.290220864661649</v>
      </c>
      <c r="P41">
        <v>20.377004008016034</v>
      </c>
      <c r="Q41">
        <v>8.7776849456802886</v>
      </c>
      <c r="R41">
        <v>11.05454452195322</v>
      </c>
      <c r="S41">
        <v>11.593458183241975</v>
      </c>
      <c r="T41">
        <v>0</v>
      </c>
      <c r="U41">
        <v>51.761990407673878</v>
      </c>
      <c r="V41">
        <v>8.5421549893842865</v>
      </c>
      <c r="W41">
        <v>19.468292910447765</v>
      </c>
      <c r="X41">
        <v>64.791489784606739</v>
      </c>
      <c r="Y41">
        <v>0</v>
      </c>
      <c r="Z41">
        <v>0</v>
      </c>
      <c r="AA41">
        <v>0</v>
      </c>
      <c r="AB41">
        <v>5.2686000000000002</v>
      </c>
      <c r="AC41">
        <v>0</v>
      </c>
      <c r="AD41">
        <v>4.0033800000000008</v>
      </c>
      <c r="AE41">
        <v>21.712782000000001</v>
      </c>
      <c r="AF41">
        <v>6.1515000000000013</v>
      </c>
      <c r="AG41">
        <v>27.466524960000001</v>
      </c>
      <c r="AH41">
        <v>17.468640000000001</v>
      </c>
      <c r="AI41">
        <v>14.362160799999996</v>
      </c>
      <c r="AJ41">
        <v>0</v>
      </c>
      <c r="AK41">
        <v>11.370960000000002</v>
      </c>
      <c r="AL41">
        <v>19.0718</v>
      </c>
      <c r="AM41">
        <v>0</v>
      </c>
      <c r="AN41">
        <v>0</v>
      </c>
      <c r="AO41">
        <v>8.6513616000000013</v>
      </c>
      <c r="AP41">
        <v>3.9384382714842352</v>
      </c>
      <c r="AQ41">
        <v>0</v>
      </c>
      <c r="AR41">
        <v>3.8792</v>
      </c>
      <c r="AS41">
        <v>10.870720000000002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999.27653642564565</v>
      </c>
      <c r="DN41">
        <v>33.140828053125517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509.61712704302721</v>
      </c>
      <c r="L42">
        <v>9.4223712997674731</v>
      </c>
      <c r="M42">
        <v>63.774957888826506</v>
      </c>
      <c r="N42">
        <v>25.73</v>
      </c>
      <c r="O42">
        <v>73.290220864661649</v>
      </c>
      <c r="P42">
        <v>20.377004008016034</v>
      </c>
      <c r="Q42">
        <v>8.7776849456802886</v>
      </c>
      <c r="R42">
        <v>11.05454452195322</v>
      </c>
      <c r="S42">
        <v>11.593458183241975</v>
      </c>
      <c r="T42">
        <v>0</v>
      </c>
      <c r="U42">
        <v>51.761990407673878</v>
      </c>
      <c r="V42">
        <v>8.5421549893842865</v>
      </c>
      <c r="W42">
        <v>19.468292910447765</v>
      </c>
      <c r="X42">
        <v>64.791489784606739</v>
      </c>
      <c r="Y42">
        <v>0</v>
      </c>
      <c r="Z42">
        <v>0</v>
      </c>
      <c r="AA42">
        <v>0</v>
      </c>
      <c r="AB42">
        <v>5.2686000000000002</v>
      </c>
      <c r="AC42">
        <v>0</v>
      </c>
      <c r="AD42">
        <v>4.0033800000000008</v>
      </c>
      <c r="AE42">
        <v>21.712782000000001</v>
      </c>
      <c r="AF42">
        <v>6.1515000000000013</v>
      </c>
      <c r="AG42">
        <v>27.466524960000001</v>
      </c>
      <c r="AH42">
        <v>17.468640000000001</v>
      </c>
      <c r="AI42">
        <v>14.362160799999996</v>
      </c>
      <c r="AJ42">
        <v>0</v>
      </c>
      <c r="AK42">
        <v>11.370960000000002</v>
      </c>
      <c r="AL42">
        <v>19.0718</v>
      </c>
      <c r="AM42">
        <v>0</v>
      </c>
      <c r="AN42">
        <v>0</v>
      </c>
      <c r="AO42">
        <v>8.6513616000000013</v>
      </c>
      <c r="AP42">
        <v>3.9384382714842352</v>
      </c>
      <c r="AQ42">
        <v>0</v>
      </c>
      <c r="AR42">
        <v>3.8792</v>
      </c>
      <c r="AS42">
        <v>10.870720000000002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999.27653642564565</v>
      </c>
      <c r="DN42">
        <v>33.140828053125517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509.61712704302721</v>
      </c>
      <c r="L43">
        <v>9.4223712997674731</v>
      </c>
      <c r="M43">
        <v>63.774957888826506</v>
      </c>
      <c r="N43">
        <v>25.73</v>
      </c>
      <c r="O43">
        <v>73.290220864661649</v>
      </c>
      <c r="P43">
        <v>20.377004008016034</v>
      </c>
      <c r="Q43">
        <v>8.7776849456802886</v>
      </c>
      <c r="R43">
        <v>11.05454452195322</v>
      </c>
      <c r="S43">
        <v>11.593458183241975</v>
      </c>
      <c r="T43">
        <v>0</v>
      </c>
      <c r="U43">
        <v>51.761990407673878</v>
      </c>
      <c r="V43">
        <v>8.5421549893842865</v>
      </c>
      <c r="W43">
        <v>19.468292910447765</v>
      </c>
      <c r="X43">
        <v>64.791489784606739</v>
      </c>
      <c r="Y43">
        <v>0</v>
      </c>
      <c r="Z43">
        <v>0</v>
      </c>
      <c r="AA43">
        <v>0</v>
      </c>
      <c r="AB43">
        <v>5.2686000000000002</v>
      </c>
      <c r="AC43">
        <v>0</v>
      </c>
      <c r="AD43">
        <v>4.0033800000000008</v>
      </c>
      <c r="AE43">
        <v>21.712782000000001</v>
      </c>
      <c r="AF43">
        <v>6.1515000000000013</v>
      </c>
      <c r="AG43">
        <v>27.466524960000001</v>
      </c>
      <c r="AH43">
        <v>17.468640000000001</v>
      </c>
      <c r="AI43">
        <v>2.2363999999999997</v>
      </c>
      <c r="AJ43">
        <v>0</v>
      </c>
      <c r="AK43">
        <v>11.370960000000002</v>
      </c>
      <c r="AL43">
        <v>19.0718</v>
      </c>
      <c r="AM43">
        <v>0</v>
      </c>
      <c r="AN43">
        <v>0</v>
      </c>
      <c r="AO43">
        <v>8.6513616000000013</v>
      </c>
      <c r="AP43">
        <v>5.7557462167548179</v>
      </c>
      <c r="AQ43">
        <v>0</v>
      </c>
      <c r="AR43">
        <v>3.8792</v>
      </c>
      <c r="AS43">
        <v>4.431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983.06587308841995</v>
      </c>
      <c r="DN43">
        <v>32.603318535621796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509.61712704302721</v>
      </c>
      <c r="L44">
        <v>9.4223712997674731</v>
      </c>
      <c r="M44">
        <v>63.774957888826506</v>
      </c>
      <c r="N44">
        <v>25.73</v>
      </c>
      <c r="O44">
        <v>73.290220864661649</v>
      </c>
      <c r="P44">
        <v>20.377004008016034</v>
      </c>
      <c r="Q44">
        <v>8.7776849456802886</v>
      </c>
      <c r="R44">
        <v>11.05454452195322</v>
      </c>
      <c r="S44">
        <v>11.593458183241975</v>
      </c>
      <c r="T44">
        <v>0</v>
      </c>
      <c r="U44">
        <v>51.761990407673878</v>
      </c>
      <c r="V44">
        <v>8.5421549893842865</v>
      </c>
      <c r="W44">
        <v>19.468292910447765</v>
      </c>
      <c r="X44">
        <v>64.791489784606739</v>
      </c>
      <c r="Y44">
        <v>0</v>
      </c>
      <c r="Z44">
        <v>0</v>
      </c>
      <c r="AA44">
        <v>0</v>
      </c>
      <c r="AB44">
        <v>5.2686000000000002</v>
      </c>
      <c r="AC44">
        <v>0</v>
      </c>
      <c r="AD44">
        <v>4.0033800000000008</v>
      </c>
      <c r="AE44">
        <v>21.712782000000001</v>
      </c>
      <c r="AF44">
        <v>6.1515000000000013</v>
      </c>
      <c r="AG44">
        <v>27.466524960000001</v>
      </c>
      <c r="AH44">
        <v>17.468640000000001</v>
      </c>
      <c r="AI44">
        <v>0</v>
      </c>
      <c r="AJ44">
        <v>0</v>
      </c>
      <c r="AK44">
        <v>11.370960000000002</v>
      </c>
      <c r="AL44">
        <v>19.0718</v>
      </c>
      <c r="AM44">
        <v>0</v>
      </c>
      <c r="AN44">
        <v>0</v>
      </c>
      <c r="AO44">
        <v>8.6513616000000013</v>
      </c>
      <c r="AP44">
        <v>5.7557462167548179</v>
      </c>
      <c r="AQ44">
        <v>0</v>
      </c>
      <c r="AR44">
        <v>3.8792</v>
      </c>
      <c r="AS44">
        <v>4.1356000000000002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980.61534401774338</v>
      </c>
      <c r="DN44">
        <v>32.522047606298301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509.61712704302721</v>
      </c>
      <c r="L45">
        <v>9.4223712997674731</v>
      </c>
      <c r="M45">
        <v>63.774957888826506</v>
      </c>
      <c r="N45">
        <v>25.73</v>
      </c>
      <c r="O45">
        <v>73.290220864661649</v>
      </c>
      <c r="P45">
        <v>20.377004008016034</v>
      </c>
      <c r="Q45">
        <v>8.7776849456802886</v>
      </c>
      <c r="R45">
        <v>11.05454452195322</v>
      </c>
      <c r="S45">
        <v>11.593458183241975</v>
      </c>
      <c r="T45">
        <v>0</v>
      </c>
      <c r="U45">
        <v>51.761990407673878</v>
      </c>
      <c r="V45">
        <v>8.5421549893842865</v>
      </c>
      <c r="W45">
        <v>19.468292910447765</v>
      </c>
      <c r="X45">
        <v>64.791489784606739</v>
      </c>
      <c r="Y45">
        <v>0</v>
      </c>
      <c r="Z45">
        <v>0</v>
      </c>
      <c r="AA45">
        <v>0</v>
      </c>
      <c r="AB45">
        <v>5.2686000000000002</v>
      </c>
      <c r="AC45">
        <v>0</v>
      </c>
      <c r="AD45">
        <v>4.0033800000000008</v>
      </c>
      <c r="AE45">
        <v>21.712782000000001</v>
      </c>
      <c r="AF45">
        <v>6.1515000000000013</v>
      </c>
      <c r="AG45">
        <v>27.466524960000001</v>
      </c>
      <c r="AH45">
        <v>17.468640000000001</v>
      </c>
      <c r="AI45">
        <v>0</v>
      </c>
      <c r="AJ45">
        <v>0</v>
      </c>
      <c r="AK45">
        <v>11.370960000000002</v>
      </c>
      <c r="AL45">
        <v>19.0718</v>
      </c>
      <c r="AM45">
        <v>0</v>
      </c>
      <c r="AN45">
        <v>0</v>
      </c>
      <c r="AO45">
        <v>8.6513616000000013</v>
      </c>
      <c r="AP45">
        <v>5.7557462167548179</v>
      </c>
      <c r="AQ45">
        <v>0</v>
      </c>
      <c r="AR45">
        <v>3.8792</v>
      </c>
      <c r="AS45">
        <v>4.1356000000000002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980.61534401774338</v>
      </c>
      <c r="DN45">
        <v>32.522047606298301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509.61712704302721</v>
      </c>
      <c r="L46">
        <v>9.4223712997674731</v>
      </c>
      <c r="M46">
        <v>63.774957888826506</v>
      </c>
      <c r="N46">
        <v>25.73</v>
      </c>
      <c r="O46">
        <v>73.290220864661649</v>
      </c>
      <c r="P46">
        <v>20.377004008016034</v>
      </c>
      <c r="Q46">
        <v>8.7776849456802886</v>
      </c>
      <c r="R46">
        <v>11.05454452195322</v>
      </c>
      <c r="S46">
        <v>11.593458183241975</v>
      </c>
      <c r="T46">
        <v>0</v>
      </c>
      <c r="U46">
        <v>51.761990407673878</v>
      </c>
      <c r="V46">
        <v>8.5421549893842865</v>
      </c>
      <c r="W46">
        <v>19.468292910447765</v>
      </c>
      <c r="X46">
        <v>64.791489784606739</v>
      </c>
      <c r="Y46">
        <v>0</v>
      </c>
      <c r="Z46">
        <v>0</v>
      </c>
      <c r="AA46">
        <v>0</v>
      </c>
      <c r="AB46">
        <v>5.2686000000000002</v>
      </c>
      <c r="AC46">
        <v>0</v>
      </c>
      <c r="AD46">
        <v>4.0033800000000008</v>
      </c>
      <c r="AE46">
        <v>21.712782000000001</v>
      </c>
      <c r="AF46">
        <v>6.1515000000000013</v>
      </c>
      <c r="AG46">
        <v>27.466524960000001</v>
      </c>
      <c r="AH46">
        <v>17.468640000000001</v>
      </c>
      <c r="AI46">
        <v>0</v>
      </c>
      <c r="AJ46">
        <v>0</v>
      </c>
      <c r="AK46">
        <v>11.370960000000002</v>
      </c>
      <c r="AL46">
        <v>19.0718</v>
      </c>
      <c r="AM46">
        <v>0</v>
      </c>
      <c r="AN46">
        <v>0</v>
      </c>
      <c r="AO46">
        <v>8.6513616000000013</v>
      </c>
      <c r="AP46">
        <v>5.7557462167548179</v>
      </c>
      <c r="AQ46">
        <v>0</v>
      </c>
      <c r="AR46">
        <v>16.486599999999996</v>
      </c>
      <c r="AS46">
        <v>4.1356000000000002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992.81804621421077</v>
      </c>
      <c r="DN46">
        <v>32.9267454098309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509.61712704302721</v>
      </c>
      <c r="L47">
        <v>9.4223712997674731</v>
      </c>
      <c r="M47">
        <v>63.774957888826506</v>
      </c>
      <c r="N47">
        <v>25.73</v>
      </c>
      <c r="O47">
        <v>73.290220864661649</v>
      </c>
      <c r="P47">
        <v>20.377004008016034</v>
      </c>
      <c r="Q47">
        <v>8.7776849456802886</v>
      </c>
      <c r="R47">
        <v>11.05454452195322</v>
      </c>
      <c r="S47">
        <v>11.593458183241975</v>
      </c>
      <c r="T47">
        <v>0</v>
      </c>
      <c r="U47">
        <v>51.761990407673878</v>
      </c>
      <c r="V47">
        <v>8.5421549893842865</v>
      </c>
      <c r="W47">
        <v>19.468292910447765</v>
      </c>
      <c r="X47">
        <v>64.791489784606739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21.712782000000001</v>
      </c>
      <c r="AF47">
        <v>6.1515000000000013</v>
      </c>
      <c r="AG47">
        <v>27.466524960000001</v>
      </c>
      <c r="AH47">
        <v>10.273223999999999</v>
      </c>
      <c r="AI47">
        <v>0</v>
      </c>
      <c r="AJ47">
        <v>0</v>
      </c>
      <c r="AK47">
        <v>11.370960000000002</v>
      </c>
      <c r="AL47">
        <v>19.0718</v>
      </c>
      <c r="AM47">
        <v>0</v>
      </c>
      <c r="AN47">
        <v>0</v>
      </c>
      <c r="AO47">
        <v>8.6513616000000013</v>
      </c>
      <c r="AP47">
        <v>4.7823893296594289</v>
      </c>
      <c r="AQ47">
        <v>0</v>
      </c>
      <c r="AR47">
        <v>16.486599999999996</v>
      </c>
      <c r="AS47">
        <v>4.1356000000000002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975.93719851042169</v>
      </c>
      <c r="DN47">
        <v>32.36684022652463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509.61712704302721</v>
      </c>
      <c r="L48">
        <v>9.4223712997674731</v>
      </c>
      <c r="M48">
        <v>63.774957888826506</v>
      </c>
      <c r="N48">
        <v>25.73</v>
      </c>
      <c r="O48">
        <v>73.290220864661649</v>
      </c>
      <c r="P48">
        <v>20.377004008016034</v>
      </c>
      <c r="Q48">
        <v>8.7776849456802886</v>
      </c>
      <c r="R48">
        <v>11.05454452195322</v>
      </c>
      <c r="S48">
        <v>11.593458183241975</v>
      </c>
      <c r="T48">
        <v>0</v>
      </c>
      <c r="U48">
        <v>51.761990407673878</v>
      </c>
      <c r="V48">
        <v>8.5421549893842865</v>
      </c>
      <c r="W48">
        <v>19.468292910447765</v>
      </c>
      <c r="X48">
        <v>64.791489784606739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21.712782000000001</v>
      </c>
      <c r="AF48">
        <v>6.1515000000000013</v>
      </c>
      <c r="AG48">
        <v>27.466524960000001</v>
      </c>
      <c r="AH48">
        <v>10.273223999999999</v>
      </c>
      <c r="AI48">
        <v>0</v>
      </c>
      <c r="AJ48">
        <v>0</v>
      </c>
      <c r="AK48">
        <v>11.370960000000002</v>
      </c>
      <c r="AL48">
        <v>19.0718</v>
      </c>
      <c r="AM48">
        <v>0</v>
      </c>
      <c r="AN48">
        <v>0</v>
      </c>
      <c r="AO48">
        <v>8.6513616000000013</v>
      </c>
      <c r="AP48">
        <v>4.7823893296594289</v>
      </c>
      <c r="AQ48">
        <v>0</v>
      </c>
      <c r="AR48">
        <v>3.8792</v>
      </c>
      <c r="AS48">
        <v>4.1356000000000002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963.73449631395431</v>
      </c>
      <c r="DN48">
        <v>31.962142422992017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509.61712704302721</v>
      </c>
      <c r="L49">
        <v>9.4223712997674731</v>
      </c>
      <c r="M49">
        <v>63.774957888826506</v>
      </c>
      <c r="N49">
        <v>25.73</v>
      </c>
      <c r="O49">
        <v>73.290220864661649</v>
      </c>
      <c r="P49">
        <v>20.377004008016034</v>
      </c>
      <c r="Q49">
        <v>8.7776849456802886</v>
      </c>
      <c r="R49">
        <v>11.05454452195322</v>
      </c>
      <c r="S49">
        <v>11.593458183241975</v>
      </c>
      <c r="T49">
        <v>0</v>
      </c>
      <c r="U49">
        <v>51.761990407673878</v>
      </c>
      <c r="V49">
        <v>8.5421549893842865</v>
      </c>
      <c r="W49">
        <v>19.468292910447765</v>
      </c>
      <c r="X49">
        <v>64.791489784606739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21.712782000000001</v>
      </c>
      <c r="AF49">
        <v>6.1515000000000013</v>
      </c>
      <c r="AG49">
        <v>27.466524960000001</v>
      </c>
      <c r="AH49">
        <v>10.273223999999999</v>
      </c>
      <c r="AI49">
        <v>0</v>
      </c>
      <c r="AJ49">
        <v>0</v>
      </c>
      <c r="AK49">
        <v>11.370960000000002</v>
      </c>
      <c r="AL49">
        <v>19.0718</v>
      </c>
      <c r="AM49">
        <v>0</v>
      </c>
      <c r="AN49">
        <v>0</v>
      </c>
      <c r="AO49">
        <v>8.6513616000000013</v>
      </c>
      <c r="AP49">
        <v>4.7823893296594289</v>
      </c>
      <c r="AQ49">
        <v>0</v>
      </c>
      <c r="AR49">
        <v>3.8792</v>
      </c>
      <c r="AS49">
        <v>2.9540000000000002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962.5908253050336</v>
      </c>
      <c r="DN49">
        <v>31.924213431912623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509.61712704302721</v>
      </c>
      <c r="L50">
        <v>9.4223712997674731</v>
      </c>
      <c r="M50">
        <v>63.774957888826506</v>
      </c>
      <c r="N50">
        <v>25.73</v>
      </c>
      <c r="O50">
        <v>73.290220864661649</v>
      </c>
      <c r="P50">
        <v>20.377004008016034</v>
      </c>
      <c r="Q50">
        <v>8.7776849456802886</v>
      </c>
      <c r="R50">
        <v>11.05454452195322</v>
      </c>
      <c r="S50">
        <v>11.593458183241975</v>
      </c>
      <c r="T50">
        <v>0</v>
      </c>
      <c r="U50">
        <v>51.761990407673878</v>
      </c>
      <c r="V50">
        <v>8.5421549893842865</v>
      </c>
      <c r="W50">
        <v>19.468292910447765</v>
      </c>
      <c r="X50">
        <v>64.791489784606739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21.712782000000001</v>
      </c>
      <c r="AF50">
        <v>6.1515000000000013</v>
      </c>
      <c r="AG50">
        <v>27.466524960000001</v>
      </c>
      <c r="AH50">
        <v>10.273223999999999</v>
      </c>
      <c r="AI50">
        <v>0</v>
      </c>
      <c r="AJ50">
        <v>0</v>
      </c>
      <c r="AK50">
        <v>11.370960000000002</v>
      </c>
      <c r="AL50">
        <v>19.0718</v>
      </c>
      <c r="AM50">
        <v>0</v>
      </c>
      <c r="AN50">
        <v>0</v>
      </c>
      <c r="AO50">
        <v>8.6513616000000013</v>
      </c>
      <c r="AP50">
        <v>4.7823893296594289</v>
      </c>
      <c r="AQ50">
        <v>0</v>
      </c>
      <c r="AR50">
        <v>3.8792</v>
      </c>
      <c r="AS50">
        <v>2.9540000000000002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962.5908253050336</v>
      </c>
      <c r="DN50">
        <v>31.924213431912623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509.61712704302721</v>
      </c>
      <c r="L51">
        <v>9.4223712997674731</v>
      </c>
      <c r="M51">
        <v>63.774957888826506</v>
      </c>
      <c r="N51">
        <v>25.73</v>
      </c>
      <c r="O51">
        <v>73.290220864661649</v>
      </c>
      <c r="P51">
        <v>20.377004008016034</v>
      </c>
      <c r="Q51">
        <v>8.7776849456802886</v>
      </c>
      <c r="R51">
        <v>11.05454452195322</v>
      </c>
      <c r="S51">
        <v>11.593458183241975</v>
      </c>
      <c r="T51">
        <v>0</v>
      </c>
      <c r="U51">
        <v>51.761990407673878</v>
      </c>
      <c r="V51">
        <v>8.5421549893842865</v>
      </c>
      <c r="W51">
        <v>19.468292910447765</v>
      </c>
      <c r="X51">
        <v>64.791489784606739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14.475187999999999</v>
      </c>
      <c r="AF51">
        <v>6.1515000000000013</v>
      </c>
      <c r="AG51">
        <v>27.466524960000001</v>
      </c>
      <c r="AH51">
        <v>10.273223999999999</v>
      </c>
      <c r="AI51">
        <v>0</v>
      </c>
      <c r="AJ51">
        <v>0</v>
      </c>
      <c r="AK51">
        <v>11.370960000000002</v>
      </c>
      <c r="AL51">
        <v>19.0718</v>
      </c>
      <c r="AM51">
        <v>0</v>
      </c>
      <c r="AN51">
        <v>0</v>
      </c>
      <c r="AO51">
        <v>8.6513616000000013</v>
      </c>
      <c r="AP51">
        <v>4.219755290875967</v>
      </c>
      <c r="AQ51">
        <v>0</v>
      </c>
      <c r="AR51">
        <v>3.8792</v>
      </c>
      <c r="AS51">
        <v>2.9540000000000002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955.04101750317602</v>
      </c>
      <c r="DN51">
        <v>31.673793194986796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509.61712704302721</v>
      </c>
      <c r="L52">
        <v>9.4223712997674731</v>
      </c>
      <c r="M52">
        <v>63.774957888826506</v>
      </c>
      <c r="N52">
        <v>25.73</v>
      </c>
      <c r="O52">
        <v>73.290220864661649</v>
      </c>
      <c r="P52">
        <v>20.377004008016034</v>
      </c>
      <c r="Q52">
        <v>8.7776849456802886</v>
      </c>
      <c r="R52">
        <v>11.05454452195322</v>
      </c>
      <c r="S52">
        <v>11.593458183241975</v>
      </c>
      <c r="T52">
        <v>0</v>
      </c>
      <c r="U52">
        <v>51.761990407673878</v>
      </c>
      <c r="V52">
        <v>8.5421549893842865</v>
      </c>
      <c r="W52">
        <v>19.468292910447765</v>
      </c>
      <c r="X52">
        <v>64.791489784606739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14.475187999999999</v>
      </c>
      <c r="AF52">
        <v>6.1515000000000013</v>
      </c>
      <c r="AG52">
        <v>27.466524960000001</v>
      </c>
      <c r="AH52">
        <v>10.273223999999999</v>
      </c>
      <c r="AI52">
        <v>0</v>
      </c>
      <c r="AJ52">
        <v>0</v>
      </c>
      <c r="AK52">
        <v>11.370960000000002</v>
      </c>
      <c r="AL52">
        <v>19.0718</v>
      </c>
      <c r="AM52">
        <v>0</v>
      </c>
      <c r="AN52">
        <v>0</v>
      </c>
      <c r="AO52">
        <v>8.6513616000000013</v>
      </c>
      <c r="AP52">
        <v>4.219755290875967</v>
      </c>
      <c r="AQ52">
        <v>0</v>
      </c>
      <c r="AR52">
        <v>4.8489999999999984</v>
      </c>
      <c r="AS52">
        <v>2.9540000000000002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955.9796868353319</v>
      </c>
      <c r="DN52">
        <v>31.704923862830999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509.61712704302721</v>
      </c>
      <c r="L53">
        <v>9.4223712997674731</v>
      </c>
      <c r="M53">
        <v>63.774957888826506</v>
      </c>
      <c r="N53">
        <v>25.73</v>
      </c>
      <c r="O53">
        <v>73.290220864661649</v>
      </c>
      <c r="P53">
        <v>20.377004008016034</v>
      </c>
      <c r="Q53">
        <v>8.7776849456802886</v>
      </c>
      <c r="R53">
        <v>11.05454452195322</v>
      </c>
      <c r="S53">
        <v>11.593458183241975</v>
      </c>
      <c r="T53">
        <v>0</v>
      </c>
      <c r="U53">
        <v>51.761990407673878</v>
      </c>
      <c r="V53">
        <v>8.5421549893842865</v>
      </c>
      <c r="W53">
        <v>19.468292910447765</v>
      </c>
      <c r="X53">
        <v>64.791489784606739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14.475187999999999</v>
      </c>
      <c r="AF53">
        <v>6.1515000000000013</v>
      </c>
      <c r="AG53">
        <v>27.466524960000001</v>
      </c>
      <c r="AH53">
        <v>10.273223999999999</v>
      </c>
      <c r="AI53">
        <v>0</v>
      </c>
      <c r="AJ53">
        <v>0</v>
      </c>
      <c r="AK53">
        <v>11.370960000000002</v>
      </c>
      <c r="AL53">
        <v>19.0718</v>
      </c>
      <c r="AM53">
        <v>0</v>
      </c>
      <c r="AN53">
        <v>0</v>
      </c>
      <c r="AO53">
        <v>8.6513616000000013</v>
      </c>
      <c r="AP53">
        <v>5.6826037917129684</v>
      </c>
      <c r="AQ53">
        <v>0</v>
      </c>
      <c r="AR53">
        <v>4.8489999999999984</v>
      </c>
      <c r="AS53">
        <v>2.9540000000000002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957.3954921450254</v>
      </c>
      <c r="DN53">
        <v>31.751967053974543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509.61712704302721</v>
      </c>
      <c r="L54">
        <v>9.4223712997674731</v>
      </c>
      <c r="M54">
        <v>63.774957888826506</v>
      </c>
      <c r="N54">
        <v>25.73</v>
      </c>
      <c r="O54">
        <v>73.290220864661649</v>
      </c>
      <c r="P54">
        <v>20.377004008016034</v>
      </c>
      <c r="Q54">
        <v>8.7776849456802886</v>
      </c>
      <c r="R54">
        <v>11.05454452195322</v>
      </c>
      <c r="S54">
        <v>11.593458183241975</v>
      </c>
      <c r="T54">
        <v>0</v>
      </c>
      <c r="U54">
        <v>51.761990407673878</v>
      </c>
      <c r="V54">
        <v>8.5421549893842865</v>
      </c>
      <c r="W54">
        <v>19.468292910447765</v>
      </c>
      <c r="X54">
        <v>64.791489784606739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14.475187999999999</v>
      </c>
      <c r="AF54">
        <v>6.1515000000000013</v>
      </c>
      <c r="AG54">
        <v>27.466524960000001</v>
      </c>
      <c r="AH54">
        <v>10.273223999999999</v>
      </c>
      <c r="AI54">
        <v>0</v>
      </c>
      <c r="AJ54">
        <v>0</v>
      </c>
      <c r="AK54">
        <v>11.370960000000002</v>
      </c>
      <c r="AL54">
        <v>19.0718</v>
      </c>
      <c r="AM54">
        <v>0</v>
      </c>
      <c r="AN54">
        <v>0</v>
      </c>
      <c r="AO54">
        <v>8.6513616000000013</v>
      </c>
      <c r="AP54">
        <v>5.6826037917129684</v>
      </c>
      <c r="AQ54">
        <v>0</v>
      </c>
      <c r="AR54">
        <v>4.8489999999999984</v>
      </c>
      <c r="AS54">
        <v>2.9540000000000002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957.3954921450254</v>
      </c>
      <c r="DN54">
        <v>31.751967053974543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509.61712704302721</v>
      </c>
      <c r="L55">
        <v>9.4223712997674731</v>
      </c>
      <c r="M55">
        <v>63.774957888826506</v>
      </c>
      <c r="N55">
        <v>25.73</v>
      </c>
      <c r="O55">
        <v>73.290220864661649</v>
      </c>
      <c r="P55">
        <v>20.377004008016034</v>
      </c>
      <c r="Q55">
        <v>8.7776849456802886</v>
      </c>
      <c r="R55">
        <v>11.05454452195322</v>
      </c>
      <c r="S55">
        <v>11.593458183241975</v>
      </c>
      <c r="T55">
        <v>0</v>
      </c>
      <c r="U55">
        <v>51.761990407673878</v>
      </c>
      <c r="V55">
        <v>8.5421549893842865</v>
      </c>
      <c r="W55">
        <v>19.468292910447765</v>
      </c>
      <c r="X55">
        <v>64.791489784606739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14.475187999999999</v>
      </c>
      <c r="AF55">
        <v>6.1515000000000013</v>
      </c>
      <c r="AG55">
        <v>27.466524960000001</v>
      </c>
      <c r="AH55">
        <v>10.273223999999999</v>
      </c>
      <c r="AI55">
        <v>0</v>
      </c>
      <c r="AJ55">
        <v>0</v>
      </c>
      <c r="AK55">
        <v>11.370960000000002</v>
      </c>
      <c r="AL55">
        <v>19.0718</v>
      </c>
      <c r="AM55">
        <v>0</v>
      </c>
      <c r="AN55">
        <v>0</v>
      </c>
      <c r="AO55">
        <v>8.6513616000000013</v>
      </c>
      <c r="AP55">
        <v>4.7823893296594289</v>
      </c>
      <c r="AQ55">
        <v>0</v>
      </c>
      <c r="AR55">
        <v>4.8489999999999984</v>
      </c>
      <c r="AS55">
        <v>2.9540000000000002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956.52422733906019</v>
      </c>
      <c r="DN55">
        <v>31.723017397886206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509.61712704302721</v>
      </c>
      <c r="L56">
        <v>9.4223712997674731</v>
      </c>
      <c r="M56">
        <v>63.774957888826506</v>
      </c>
      <c r="N56">
        <v>25.73</v>
      </c>
      <c r="O56">
        <v>73.290220864661649</v>
      </c>
      <c r="P56">
        <v>20.377004008016034</v>
      </c>
      <c r="Q56">
        <v>8.7776849456802886</v>
      </c>
      <c r="R56">
        <v>11.05454452195322</v>
      </c>
      <c r="S56">
        <v>11.593458183241975</v>
      </c>
      <c r="T56">
        <v>0</v>
      </c>
      <c r="U56">
        <v>51.761990407673878</v>
      </c>
      <c r="V56">
        <v>8.5421549893842865</v>
      </c>
      <c r="W56">
        <v>19.468292910447765</v>
      </c>
      <c r="X56">
        <v>64.791489784606739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14.475187999999999</v>
      </c>
      <c r="AF56">
        <v>6.1515000000000013</v>
      </c>
      <c r="AG56">
        <v>27.466524960000001</v>
      </c>
      <c r="AH56">
        <v>10.273223999999999</v>
      </c>
      <c r="AI56">
        <v>0</v>
      </c>
      <c r="AJ56">
        <v>0</v>
      </c>
      <c r="AK56">
        <v>11.370960000000002</v>
      </c>
      <c r="AL56">
        <v>19.0718</v>
      </c>
      <c r="AM56">
        <v>0</v>
      </c>
      <c r="AN56">
        <v>0</v>
      </c>
      <c r="AO56">
        <v>8.6513616000000013</v>
      </c>
      <c r="AP56">
        <v>4.7823893296594289</v>
      </c>
      <c r="AQ56">
        <v>0</v>
      </c>
      <c r="AR56">
        <v>4.8489999999999984</v>
      </c>
      <c r="AS56">
        <v>2.9540000000000002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956.52422733906019</v>
      </c>
      <c r="DN56">
        <v>31.723017397886206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509.61712704302721</v>
      </c>
      <c r="L57">
        <v>9.4223712997674731</v>
      </c>
      <c r="M57">
        <v>63.774957888826506</v>
      </c>
      <c r="N57">
        <v>25.73</v>
      </c>
      <c r="O57">
        <v>73.290220864661649</v>
      </c>
      <c r="P57">
        <v>20.377004008016034</v>
      </c>
      <c r="Q57">
        <v>8.7776849456802886</v>
      </c>
      <c r="R57">
        <v>11.05454452195322</v>
      </c>
      <c r="S57">
        <v>11.593458183241975</v>
      </c>
      <c r="T57">
        <v>0</v>
      </c>
      <c r="U57">
        <v>51.761990407673878</v>
      </c>
      <c r="V57">
        <v>8.5421549893842865</v>
      </c>
      <c r="W57">
        <v>19.468292910447765</v>
      </c>
      <c r="X57">
        <v>64.791489784606739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14.475187999999999</v>
      </c>
      <c r="AF57">
        <v>6.1515000000000013</v>
      </c>
      <c r="AG57">
        <v>27.466524960000001</v>
      </c>
      <c r="AH57">
        <v>10.273223999999999</v>
      </c>
      <c r="AI57">
        <v>0</v>
      </c>
      <c r="AJ57">
        <v>0</v>
      </c>
      <c r="AK57">
        <v>11.370960000000002</v>
      </c>
      <c r="AL57">
        <v>19.0718</v>
      </c>
      <c r="AM57">
        <v>0</v>
      </c>
      <c r="AN57">
        <v>0</v>
      </c>
      <c r="AO57">
        <v>8.6513616000000013</v>
      </c>
      <c r="AP57">
        <v>4.7823893296594289</v>
      </c>
      <c r="AQ57">
        <v>0</v>
      </c>
      <c r="AR57">
        <v>4.8489999999999984</v>
      </c>
      <c r="AS57">
        <v>2.3632000000000004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955.95239205419557</v>
      </c>
      <c r="DN57">
        <v>31.704052682750913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509.61712704302721</v>
      </c>
      <c r="L58">
        <v>9.4223712997674731</v>
      </c>
      <c r="M58">
        <v>63.774957888826506</v>
      </c>
      <c r="N58">
        <v>25.73</v>
      </c>
      <c r="O58">
        <v>73.290220864661649</v>
      </c>
      <c r="P58">
        <v>20.377004008016034</v>
      </c>
      <c r="Q58">
        <v>8.7776849456802886</v>
      </c>
      <c r="R58">
        <v>11.05454452195322</v>
      </c>
      <c r="S58">
        <v>11.593458183241975</v>
      </c>
      <c r="T58">
        <v>0</v>
      </c>
      <c r="U58">
        <v>51.761990407673878</v>
      </c>
      <c r="V58">
        <v>8.5421549893842865</v>
      </c>
      <c r="W58">
        <v>19.468292910447765</v>
      </c>
      <c r="X58">
        <v>64.791489784606739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14.475187999999999</v>
      </c>
      <c r="AF58">
        <v>6.1515000000000013</v>
      </c>
      <c r="AG58">
        <v>27.466524960000001</v>
      </c>
      <c r="AH58">
        <v>10.273223999999999</v>
      </c>
      <c r="AI58">
        <v>0</v>
      </c>
      <c r="AJ58">
        <v>0</v>
      </c>
      <c r="AK58">
        <v>11.370960000000002</v>
      </c>
      <c r="AL58">
        <v>19.0718</v>
      </c>
      <c r="AM58">
        <v>0</v>
      </c>
      <c r="AN58">
        <v>0</v>
      </c>
      <c r="AO58">
        <v>8.6513616000000013</v>
      </c>
      <c r="AP58">
        <v>4.7823893296594289</v>
      </c>
      <c r="AQ58">
        <v>0</v>
      </c>
      <c r="AR58">
        <v>4.8489999999999984</v>
      </c>
      <c r="AS58">
        <v>2.3632000000000004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955.95239205419557</v>
      </c>
      <c r="DN58">
        <v>31.704052682750913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2.7169294434909673E-3</v>
      </c>
      <c r="K59">
        <v>509.61712704302721</v>
      </c>
      <c r="L59">
        <v>9.4223712997674731</v>
      </c>
      <c r="M59">
        <v>63.774957888826506</v>
      </c>
      <c r="N59">
        <v>25.73</v>
      </c>
      <c r="O59">
        <v>73.290220864661649</v>
      </c>
      <c r="P59">
        <v>20.377004008016034</v>
      </c>
      <c r="Q59">
        <v>8.7776849456802886</v>
      </c>
      <c r="R59">
        <v>11.05454452195322</v>
      </c>
      <c r="S59">
        <v>11.593458183241975</v>
      </c>
      <c r="T59">
        <v>0</v>
      </c>
      <c r="U59">
        <v>51.761990407673878</v>
      </c>
      <c r="V59">
        <v>7.3272118959107804</v>
      </c>
      <c r="W59">
        <v>19.468292910447765</v>
      </c>
      <c r="X59">
        <v>64.791489784606739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14.475187999999999</v>
      </c>
      <c r="AF59">
        <v>6.1515000000000013</v>
      </c>
      <c r="AG59">
        <v>27.466524960000001</v>
      </c>
      <c r="AH59">
        <v>17.468640000000001</v>
      </c>
      <c r="AI59">
        <v>0</v>
      </c>
      <c r="AJ59">
        <v>0</v>
      </c>
      <c r="AK59">
        <v>11.370960000000002</v>
      </c>
      <c r="AL59">
        <v>19.0718</v>
      </c>
      <c r="AM59">
        <v>0</v>
      </c>
      <c r="AN59">
        <v>0</v>
      </c>
      <c r="AO59">
        <v>8.6513616000000013</v>
      </c>
      <c r="AP59">
        <v>4.7823893296594289</v>
      </c>
      <c r="AQ59">
        <v>0</v>
      </c>
      <c r="AR59">
        <v>4.8489999999999984</v>
      </c>
      <c r="AS59">
        <v>2.3632000000000004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961.74352172042154</v>
      </c>
      <c r="DN59">
        <v>31.896112852494952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1.6236108321911793E-4</v>
      </c>
      <c r="K60">
        <v>509.61712704302721</v>
      </c>
      <c r="L60">
        <v>9.4223712997674731</v>
      </c>
      <c r="M60">
        <v>63.774957888826506</v>
      </c>
      <c r="N60">
        <v>25.73</v>
      </c>
      <c r="O60">
        <v>73.290220864661649</v>
      </c>
      <c r="P60">
        <v>20.377004008016034</v>
      </c>
      <c r="Q60">
        <v>8.7776849456802886</v>
      </c>
      <c r="R60">
        <v>11.05454452195322</v>
      </c>
      <c r="S60">
        <v>11.593458183241975</v>
      </c>
      <c r="T60">
        <v>0</v>
      </c>
      <c r="U60">
        <v>51.761990407673878</v>
      </c>
      <c r="V60">
        <v>7.3272118959107804</v>
      </c>
      <c r="W60">
        <v>19.468292910447765</v>
      </c>
      <c r="X60">
        <v>64.791489784606739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14.475187999999999</v>
      </c>
      <c r="AF60">
        <v>6.1515000000000013</v>
      </c>
      <c r="AG60">
        <v>27.466524960000001</v>
      </c>
      <c r="AH60">
        <v>17.468640000000001</v>
      </c>
      <c r="AI60">
        <v>0</v>
      </c>
      <c r="AJ60">
        <v>0</v>
      </c>
      <c r="AK60">
        <v>11.370960000000002</v>
      </c>
      <c r="AL60">
        <v>19.0718</v>
      </c>
      <c r="AM60">
        <v>0</v>
      </c>
      <c r="AN60">
        <v>0</v>
      </c>
      <c r="AO60">
        <v>8.6513616000000013</v>
      </c>
      <c r="AP60">
        <v>4.7823893296594289</v>
      </c>
      <c r="AQ60">
        <v>0</v>
      </c>
      <c r="AR60">
        <v>4.8489999999999984</v>
      </c>
      <c r="AS60">
        <v>2.3632000000000004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961.74104915370731</v>
      </c>
      <c r="DN60">
        <v>31.896030850848945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1.6236108321911793E-4</v>
      </c>
      <c r="K61">
        <v>509.61712704302721</v>
      </c>
      <c r="L61">
        <v>9.4223712997674731</v>
      </c>
      <c r="M61">
        <v>63.774957888826506</v>
      </c>
      <c r="N61">
        <v>25.73</v>
      </c>
      <c r="O61">
        <v>73.290220864661649</v>
      </c>
      <c r="P61">
        <v>19.268570520292464</v>
      </c>
      <c r="Q61">
        <v>8.7776849456802886</v>
      </c>
      <c r="R61">
        <v>11.05454452195322</v>
      </c>
      <c r="S61">
        <v>11.593458183241975</v>
      </c>
      <c r="T61">
        <v>0</v>
      </c>
      <c r="U61">
        <v>51.761990407673878</v>
      </c>
      <c r="V61">
        <v>7.3272118959107804</v>
      </c>
      <c r="W61">
        <v>19.468292910447765</v>
      </c>
      <c r="X61">
        <v>64.791489784606739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14.475187999999999</v>
      </c>
      <c r="AF61">
        <v>6.1515000000000013</v>
      </c>
      <c r="AG61">
        <v>27.466524960000001</v>
      </c>
      <c r="AH61">
        <v>17.468640000000001</v>
      </c>
      <c r="AI61">
        <v>0</v>
      </c>
      <c r="AJ61">
        <v>0</v>
      </c>
      <c r="AK61">
        <v>11.370960000000002</v>
      </c>
      <c r="AL61">
        <v>19.0718</v>
      </c>
      <c r="AM61">
        <v>0</v>
      </c>
      <c r="AN61">
        <v>0</v>
      </c>
      <c r="AO61">
        <v>7.7474879999999979</v>
      </c>
      <c r="AP61">
        <v>4.7823893296594289</v>
      </c>
      <c r="AQ61">
        <v>0</v>
      </c>
      <c r="AR61">
        <v>4.8489999999999984</v>
      </c>
      <c r="AS61">
        <v>2.3632000000000004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959.79333711254208</v>
      </c>
      <c r="DN61">
        <v>31.831435804290606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1.6236108321911793E-4</v>
      </c>
      <c r="K62">
        <v>509.61712704302721</v>
      </c>
      <c r="L62">
        <v>9.4223712997674731</v>
      </c>
      <c r="M62">
        <v>63.774957888826506</v>
      </c>
      <c r="N62">
        <v>25.73</v>
      </c>
      <c r="O62">
        <v>73.290220864661649</v>
      </c>
      <c r="P62">
        <v>19.268570520292464</v>
      </c>
      <c r="Q62">
        <v>8.7776849456802886</v>
      </c>
      <c r="R62">
        <v>11.05454452195322</v>
      </c>
      <c r="S62">
        <v>11.593458183241975</v>
      </c>
      <c r="T62">
        <v>0</v>
      </c>
      <c r="U62">
        <v>51.761990407673878</v>
      </c>
      <c r="V62">
        <v>7.3272118959107804</v>
      </c>
      <c r="W62">
        <v>19.468292910447765</v>
      </c>
      <c r="X62">
        <v>64.791489784606739</v>
      </c>
      <c r="Y62">
        <v>0</v>
      </c>
      <c r="Z62">
        <v>2.8638167999999999</v>
      </c>
      <c r="AA62">
        <v>0</v>
      </c>
      <c r="AB62">
        <v>0</v>
      </c>
      <c r="AC62">
        <v>0</v>
      </c>
      <c r="AD62">
        <v>0</v>
      </c>
      <c r="AE62">
        <v>14.475187999999999</v>
      </c>
      <c r="AF62">
        <v>6.1515000000000013</v>
      </c>
      <c r="AG62">
        <v>27.466524960000001</v>
      </c>
      <c r="AH62">
        <v>17.468640000000001</v>
      </c>
      <c r="AI62">
        <v>0</v>
      </c>
      <c r="AJ62">
        <v>0</v>
      </c>
      <c r="AK62">
        <v>11.370960000000002</v>
      </c>
      <c r="AL62">
        <v>19.0718</v>
      </c>
      <c r="AM62">
        <v>0</v>
      </c>
      <c r="AN62">
        <v>0</v>
      </c>
      <c r="AO62">
        <v>7.7474879999999979</v>
      </c>
      <c r="AP62">
        <v>4.7823893296594289</v>
      </c>
      <c r="AQ62">
        <v>0</v>
      </c>
      <c r="AR62">
        <v>4.8489999999999984</v>
      </c>
      <c r="AS62">
        <v>2.3632000000000004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962.56522525272396</v>
      </c>
      <c r="DN62">
        <v>31.923364464108786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1.6236108321911793E-4</v>
      </c>
      <c r="K63">
        <v>509.61712704302721</v>
      </c>
      <c r="L63">
        <v>9.4223712997674731</v>
      </c>
      <c r="M63">
        <v>63.774957888826506</v>
      </c>
      <c r="N63">
        <v>25.73</v>
      </c>
      <c r="O63">
        <v>73.290220864661649</v>
      </c>
      <c r="P63">
        <v>19.268570520292464</v>
      </c>
      <c r="Q63">
        <v>8.7776849456802886</v>
      </c>
      <c r="R63">
        <v>11.05454452195322</v>
      </c>
      <c r="S63">
        <v>11.593458183241975</v>
      </c>
      <c r="T63">
        <v>0</v>
      </c>
      <c r="U63">
        <v>51.761990407673878</v>
      </c>
      <c r="V63">
        <v>7.3272118959107804</v>
      </c>
      <c r="W63">
        <v>19.468292910447765</v>
      </c>
      <c r="X63">
        <v>64.791489784606739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14.475187999999999</v>
      </c>
      <c r="AF63">
        <v>6.1515000000000013</v>
      </c>
      <c r="AG63">
        <v>27.466524960000001</v>
      </c>
      <c r="AH63">
        <v>17.468640000000001</v>
      </c>
      <c r="AI63">
        <v>0</v>
      </c>
      <c r="AJ63">
        <v>0</v>
      </c>
      <c r="AK63">
        <v>11.370960000000002</v>
      </c>
      <c r="AL63">
        <v>26.873899999999995</v>
      </c>
      <c r="AM63">
        <v>0</v>
      </c>
      <c r="AN63">
        <v>0</v>
      </c>
      <c r="AO63">
        <v>7.7474879999999979</v>
      </c>
      <c r="AP63">
        <v>4.7823893296594289</v>
      </c>
      <c r="AQ63">
        <v>0</v>
      </c>
      <c r="AR63">
        <v>16.486599999999996</v>
      </c>
      <c r="AS63">
        <v>10.870720000000002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989.61533927474659</v>
      </c>
      <c r="DN63">
        <v>32.820470442086034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1.6236108321911793E-4</v>
      </c>
      <c r="K64">
        <v>509.61712704302721</v>
      </c>
      <c r="L64">
        <v>9.4223712997674731</v>
      </c>
      <c r="M64">
        <v>63.774957888826506</v>
      </c>
      <c r="N64">
        <v>25.73</v>
      </c>
      <c r="O64">
        <v>73.290220864661649</v>
      </c>
      <c r="P64">
        <v>19.268570520292464</v>
      </c>
      <c r="Q64">
        <v>8.7776849456802886</v>
      </c>
      <c r="R64">
        <v>11.05454452195322</v>
      </c>
      <c r="S64">
        <v>11.593458183241975</v>
      </c>
      <c r="T64">
        <v>0</v>
      </c>
      <c r="U64">
        <v>51.761990407673878</v>
      </c>
      <c r="V64">
        <v>7.3272118959107804</v>
      </c>
      <c r="W64">
        <v>19.468292910447765</v>
      </c>
      <c r="X64">
        <v>64.791489784606739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14.475187999999999</v>
      </c>
      <c r="AF64">
        <v>6.1515000000000013</v>
      </c>
      <c r="AG64">
        <v>27.466524960000001</v>
      </c>
      <c r="AH64">
        <v>17.468640000000001</v>
      </c>
      <c r="AI64">
        <v>0</v>
      </c>
      <c r="AJ64">
        <v>0</v>
      </c>
      <c r="AK64">
        <v>11.370960000000002</v>
      </c>
      <c r="AL64">
        <v>59.217938999999994</v>
      </c>
      <c r="AM64">
        <v>0</v>
      </c>
      <c r="AN64">
        <v>0</v>
      </c>
      <c r="AO64">
        <v>7.7474879999999979</v>
      </c>
      <c r="AP64">
        <v>4.7823893296594289</v>
      </c>
      <c r="AQ64">
        <v>0</v>
      </c>
      <c r="AR64">
        <v>16.486599999999996</v>
      </c>
      <c r="AS64">
        <v>10.870720000000002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1020.9211342214762</v>
      </c>
      <c r="DN64">
        <v>33.858714495356253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1.6236108321911793E-4</v>
      </c>
      <c r="K65">
        <v>509.61712704302721</v>
      </c>
      <c r="L65">
        <v>9.4223712997674731</v>
      </c>
      <c r="M65">
        <v>63.774957888826506</v>
      </c>
      <c r="N65">
        <v>25.73</v>
      </c>
      <c r="O65">
        <v>73.290220864661649</v>
      </c>
      <c r="P65">
        <v>19.268570520292464</v>
      </c>
      <c r="Q65">
        <v>8.7776849456802886</v>
      </c>
      <c r="R65">
        <v>11.05454452195322</v>
      </c>
      <c r="S65">
        <v>11.593458183241975</v>
      </c>
      <c r="T65">
        <v>0</v>
      </c>
      <c r="U65">
        <v>51.761990407673878</v>
      </c>
      <c r="V65">
        <v>7.3272118959107804</v>
      </c>
      <c r="W65">
        <v>19.468292910447765</v>
      </c>
      <c r="X65">
        <v>64.791489784606739</v>
      </c>
      <c r="Y65">
        <v>0</v>
      </c>
      <c r="Z65">
        <v>2.8638167999999999</v>
      </c>
      <c r="AA65">
        <v>0</v>
      </c>
      <c r="AB65">
        <v>0</v>
      </c>
      <c r="AC65">
        <v>0</v>
      </c>
      <c r="AD65">
        <v>0</v>
      </c>
      <c r="AE65">
        <v>14.475187999999999</v>
      </c>
      <c r="AF65">
        <v>6.1515000000000013</v>
      </c>
      <c r="AG65">
        <v>27.466524960000001</v>
      </c>
      <c r="AH65">
        <v>17.468640000000001</v>
      </c>
      <c r="AI65">
        <v>0</v>
      </c>
      <c r="AJ65">
        <v>0</v>
      </c>
      <c r="AK65">
        <v>11.370960000000002</v>
      </c>
      <c r="AL65">
        <v>59.217938999999994</v>
      </c>
      <c r="AM65">
        <v>0</v>
      </c>
      <c r="AN65">
        <v>0</v>
      </c>
      <c r="AO65">
        <v>7.7474879999999979</v>
      </c>
      <c r="AP65">
        <v>4.7823893296594289</v>
      </c>
      <c r="AQ65">
        <v>0</v>
      </c>
      <c r="AR65">
        <v>3.8792</v>
      </c>
      <c r="AS65">
        <v>10.870720000000002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1008.718432025009</v>
      </c>
      <c r="DN65">
        <v>33.454016691823654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1.6236108321911793E-4</v>
      </c>
      <c r="K66">
        <v>509.61712704302721</v>
      </c>
      <c r="L66">
        <v>9.4223712997674731</v>
      </c>
      <c r="M66">
        <v>63.774957888826506</v>
      </c>
      <c r="N66">
        <v>25.73</v>
      </c>
      <c r="O66">
        <v>73.290220864661649</v>
      </c>
      <c r="P66">
        <v>19.268570520292464</v>
      </c>
      <c r="Q66">
        <v>8.7776849456802886</v>
      </c>
      <c r="R66">
        <v>11.05454452195322</v>
      </c>
      <c r="S66">
        <v>11.593458183241975</v>
      </c>
      <c r="T66">
        <v>0</v>
      </c>
      <c r="U66">
        <v>51.761990407673878</v>
      </c>
      <c r="V66">
        <v>7.3272118959107804</v>
      </c>
      <c r="W66">
        <v>19.468292910447765</v>
      </c>
      <c r="X66">
        <v>64.791489784606739</v>
      </c>
      <c r="Y66">
        <v>0</v>
      </c>
      <c r="Z66">
        <v>2.8638167999999999</v>
      </c>
      <c r="AA66">
        <v>0</v>
      </c>
      <c r="AB66">
        <v>0</v>
      </c>
      <c r="AC66">
        <v>0</v>
      </c>
      <c r="AD66">
        <v>0</v>
      </c>
      <c r="AE66">
        <v>14.475187999999999</v>
      </c>
      <c r="AF66">
        <v>6.1515000000000013</v>
      </c>
      <c r="AG66">
        <v>27.466524960000001</v>
      </c>
      <c r="AH66">
        <v>17.468640000000001</v>
      </c>
      <c r="AI66">
        <v>0</v>
      </c>
      <c r="AJ66">
        <v>0</v>
      </c>
      <c r="AK66">
        <v>11.370960000000002</v>
      </c>
      <c r="AL66">
        <v>59.217938999999994</v>
      </c>
      <c r="AM66">
        <v>0</v>
      </c>
      <c r="AN66">
        <v>0</v>
      </c>
      <c r="AO66">
        <v>7.7474879999999979</v>
      </c>
      <c r="AP66">
        <v>4.7823893296594289</v>
      </c>
      <c r="AQ66">
        <v>0</v>
      </c>
      <c r="AR66">
        <v>3.8792</v>
      </c>
      <c r="AS66">
        <v>10.870720000000002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1008.718432025009</v>
      </c>
      <c r="DN66">
        <v>33.454016691823654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509.61712704302721</v>
      </c>
      <c r="L67">
        <v>9.4223712997674731</v>
      </c>
      <c r="M67">
        <v>63.774957888826506</v>
      </c>
      <c r="N67">
        <v>25.73</v>
      </c>
      <c r="O67">
        <v>73.290220864661649</v>
      </c>
      <c r="P67">
        <v>19.268570520292464</v>
      </c>
      <c r="Q67">
        <v>8.7776849456802886</v>
      </c>
      <c r="R67">
        <v>11.05454452195322</v>
      </c>
      <c r="S67">
        <v>11.593458183241975</v>
      </c>
      <c r="T67">
        <v>0</v>
      </c>
      <c r="U67">
        <v>51.761990407673878</v>
      </c>
      <c r="V67">
        <v>7.3272118959107804</v>
      </c>
      <c r="W67">
        <v>19.468292910447765</v>
      </c>
      <c r="X67">
        <v>64.791489784606739</v>
      </c>
      <c r="Y67">
        <v>0</v>
      </c>
      <c r="Z67">
        <v>2.8638167999999999</v>
      </c>
      <c r="AA67">
        <v>0</v>
      </c>
      <c r="AB67">
        <v>4.0977999999999994</v>
      </c>
      <c r="AC67">
        <v>0</v>
      </c>
      <c r="AD67">
        <v>0</v>
      </c>
      <c r="AE67">
        <v>14.475187999999999</v>
      </c>
      <c r="AF67">
        <v>6.1515000000000013</v>
      </c>
      <c r="AG67">
        <v>27.466524960000001</v>
      </c>
      <c r="AH67">
        <v>17.468640000000001</v>
      </c>
      <c r="AI67">
        <v>0</v>
      </c>
      <c r="AJ67">
        <v>0</v>
      </c>
      <c r="AK67">
        <v>11.370960000000002</v>
      </c>
      <c r="AL67">
        <v>19.0718</v>
      </c>
      <c r="AM67">
        <v>0</v>
      </c>
      <c r="AN67">
        <v>0</v>
      </c>
      <c r="AO67">
        <v>7.7474879999999979</v>
      </c>
      <c r="AP67">
        <v>5.6826037917129684</v>
      </c>
      <c r="AQ67">
        <v>0</v>
      </c>
      <c r="AR67">
        <v>3.8792</v>
      </c>
      <c r="AS67">
        <v>4.1356000000000002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968.17943053494048</v>
      </c>
      <c r="DN67">
        <v>32.109611282862396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509.61712704302721</v>
      </c>
      <c r="L68">
        <v>9.4223712997674731</v>
      </c>
      <c r="M68">
        <v>63.774957888826506</v>
      </c>
      <c r="N68">
        <v>25.73</v>
      </c>
      <c r="O68">
        <v>73.290220864661649</v>
      </c>
      <c r="P68">
        <v>19.268570520292464</v>
      </c>
      <c r="Q68">
        <v>8.7776849456802886</v>
      </c>
      <c r="R68">
        <v>11.05454452195322</v>
      </c>
      <c r="S68">
        <v>11.593458183241975</v>
      </c>
      <c r="T68">
        <v>0</v>
      </c>
      <c r="U68">
        <v>51.761990407673878</v>
      </c>
      <c r="V68">
        <v>7.3272118959107804</v>
      </c>
      <c r="W68">
        <v>19.468292910447765</v>
      </c>
      <c r="X68">
        <v>64.791489784606739</v>
      </c>
      <c r="Y68">
        <v>0</v>
      </c>
      <c r="Z68">
        <v>2.8638167999999999</v>
      </c>
      <c r="AA68">
        <v>0</v>
      </c>
      <c r="AB68">
        <v>4.0977999999999994</v>
      </c>
      <c r="AC68">
        <v>0</v>
      </c>
      <c r="AD68">
        <v>0</v>
      </c>
      <c r="AE68">
        <v>14.475187999999999</v>
      </c>
      <c r="AF68">
        <v>6.1515000000000013</v>
      </c>
      <c r="AG68">
        <v>27.466524960000001</v>
      </c>
      <c r="AH68">
        <v>17.468640000000001</v>
      </c>
      <c r="AI68">
        <v>0</v>
      </c>
      <c r="AJ68">
        <v>0</v>
      </c>
      <c r="AK68">
        <v>11.370960000000002</v>
      </c>
      <c r="AL68">
        <v>19.0718</v>
      </c>
      <c r="AM68">
        <v>0</v>
      </c>
      <c r="AN68">
        <v>0</v>
      </c>
      <c r="AO68">
        <v>7.7474879999999979</v>
      </c>
      <c r="AP68">
        <v>5.6826037917129684</v>
      </c>
      <c r="AQ68">
        <v>0</v>
      </c>
      <c r="AR68">
        <v>3.8792</v>
      </c>
      <c r="AS68">
        <v>4.1356000000000002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968.17943053494048</v>
      </c>
      <c r="DN68">
        <v>32.109611282862396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509.61712704302721</v>
      </c>
      <c r="L69">
        <v>9.4223712997674731</v>
      </c>
      <c r="M69">
        <v>63.774957888826506</v>
      </c>
      <c r="N69">
        <v>25.73</v>
      </c>
      <c r="O69">
        <v>73.290220864661649</v>
      </c>
      <c r="P69">
        <v>19.268570520292464</v>
      </c>
      <c r="Q69">
        <v>8.7776849456802886</v>
      </c>
      <c r="R69">
        <v>11.05454452195322</v>
      </c>
      <c r="S69">
        <v>11.593458183241975</v>
      </c>
      <c r="T69">
        <v>0</v>
      </c>
      <c r="U69">
        <v>51.761990407673878</v>
      </c>
      <c r="V69">
        <v>7.3272118959107804</v>
      </c>
      <c r="W69">
        <v>19.468292910447765</v>
      </c>
      <c r="X69">
        <v>64.791489784606739</v>
      </c>
      <c r="Y69">
        <v>0</v>
      </c>
      <c r="Z69">
        <v>2.8638167999999999</v>
      </c>
      <c r="AA69">
        <v>0</v>
      </c>
      <c r="AB69">
        <v>4.0977999999999994</v>
      </c>
      <c r="AC69">
        <v>0</v>
      </c>
      <c r="AD69">
        <v>4.0033800000000008</v>
      </c>
      <c r="AE69">
        <v>14.475187999999999</v>
      </c>
      <c r="AF69">
        <v>6.1515000000000013</v>
      </c>
      <c r="AG69">
        <v>27.466524960000001</v>
      </c>
      <c r="AH69">
        <v>17.468640000000001</v>
      </c>
      <c r="AI69">
        <v>0</v>
      </c>
      <c r="AJ69">
        <v>0</v>
      </c>
      <c r="AK69">
        <v>11.370960000000002</v>
      </c>
      <c r="AL69">
        <v>19.0718</v>
      </c>
      <c r="AM69">
        <v>0</v>
      </c>
      <c r="AN69">
        <v>0</v>
      </c>
      <c r="AO69">
        <v>7.1018639999999991</v>
      </c>
      <c r="AP69">
        <v>4.7823893296594289</v>
      </c>
      <c r="AQ69">
        <v>0</v>
      </c>
      <c r="AR69">
        <v>5.333899999999999</v>
      </c>
      <c r="AS69">
        <v>4.1356000000000002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971.96614210659118</v>
      </c>
      <c r="DN69">
        <v>32.235141249158161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509.61712704302721</v>
      </c>
      <c r="L70">
        <v>9.4223712997674731</v>
      </c>
      <c r="M70">
        <v>63.774957888826506</v>
      </c>
      <c r="N70">
        <v>25.73</v>
      </c>
      <c r="O70">
        <v>73.290220864661649</v>
      </c>
      <c r="P70">
        <v>19.268570520292464</v>
      </c>
      <c r="Q70">
        <v>8.7776849456802886</v>
      </c>
      <c r="R70">
        <v>11.05454452195322</v>
      </c>
      <c r="S70">
        <v>11.593458183241975</v>
      </c>
      <c r="T70">
        <v>0</v>
      </c>
      <c r="U70">
        <v>51.761990407673878</v>
      </c>
      <c r="V70">
        <v>7.3272118959107804</v>
      </c>
      <c r="W70">
        <v>19.468292910447765</v>
      </c>
      <c r="X70">
        <v>64.791489784606739</v>
      </c>
      <c r="Y70">
        <v>0</v>
      </c>
      <c r="Z70">
        <v>2.8638167999999999</v>
      </c>
      <c r="AA70">
        <v>0</v>
      </c>
      <c r="AB70">
        <v>4.0977999999999994</v>
      </c>
      <c r="AC70">
        <v>0</v>
      </c>
      <c r="AD70">
        <v>4.0033800000000008</v>
      </c>
      <c r="AE70">
        <v>14.475187999999999</v>
      </c>
      <c r="AF70">
        <v>6.1515000000000013</v>
      </c>
      <c r="AG70">
        <v>27.466524960000001</v>
      </c>
      <c r="AH70">
        <v>17.468640000000001</v>
      </c>
      <c r="AI70">
        <v>0</v>
      </c>
      <c r="AJ70">
        <v>0</v>
      </c>
      <c r="AK70">
        <v>11.370960000000002</v>
      </c>
      <c r="AL70">
        <v>19.0718</v>
      </c>
      <c r="AM70">
        <v>0</v>
      </c>
      <c r="AN70">
        <v>0</v>
      </c>
      <c r="AO70">
        <v>7.1018639999999991</v>
      </c>
      <c r="AP70">
        <v>4.7823893296594289</v>
      </c>
      <c r="AQ70">
        <v>0</v>
      </c>
      <c r="AR70">
        <v>5.333899999999999</v>
      </c>
      <c r="AS70">
        <v>4.1356000000000002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971.96614210659118</v>
      </c>
      <c r="DN70">
        <v>32.235141249158161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509.61712704302721</v>
      </c>
      <c r="L71">
        <v>9.4223712997674731</v>
      </c>
      <c r="M71">
        <v>63.774957888826506</v>
      </c>
      <c r="N71">
        <v>25.73</v>
      </c>
      <c r="O71">
        <v>73.290220864661649</v>
      </c>
      <c r="P71">
        <v>19.268570520292464</v>
      </c>
      <c r="Q71">
        <v>8.7776849456802886</v>
      </c>
      <c r="R71">
        <v>11.05454452195322</v>
      </c>
      <c r="S71">
        <v>11.593458183241975</v>
      </c>
      <c r="T71">
        <v>0</v>
      </c>
      <c r="U71">
        <v>51.761990407673878</v>
      </c>
      <c r="V71">
        <v>7.3272118959107804</v>
      </c>
      <c r="W71">
        <v>18.793186021245777</v>
      </c>
      <c r="X71">
        <v>64.791489784606739</v>
      </c>
      <c r="Y71">
        <v>0</v>
      </c>
      <c r="Z71">
        <v>0</v>
      </c>
      <c r="AA71">
        <v>2.7760650741930202</v>
      </c>
      <c r="AB71">
        <v>4.0977999999999994</v>
      </c>
      <c r="AC71">
        <v>0</v>
      </c>
      <c r="AD71">
        <v>4.0033800000000008</v>
      </c>
      <c r="AE71">
        <v>14.475187999999999</v>
      </c>
      <c r="AF71">
        <v>6.1515000000000013</v>
      </c>
      <c r="AG71">
        <v>27.466524960000001</v>
      </c>
      <c r="AH71">
        <v>17.468640000000001</v>
      </c>
      <c r="AI71">
        <v>0</v>
      </c>
      <c r="AJ71">
        <v>0</v>
      </c>
      <c r="AK71">
        <v>11.370960000000002</v>
      </c>
      <c r="AL71">
        <v>19.0718</v>
      </c>
      <c r="AM71">
        <v>0</v>
      </c>
      <c r="AN71">
        <v>0</v>
      </c>
      <c r="AO71">
        <v>7.1018639999999991</v>
      </c>
      <c r="AP71">
        <v>5.1762331568078528</v>
      </c>
      <c r="AQ71">
        <v>0</v>
      </c>
      <c r="AR71">
        <v>5.333899999999999</v>
      </c>
      <c r="AS71">
        <v>4.1356000000000002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971.60888691466653</v>
      </c>
      <c r="DN71">
        <v>32.223381653222319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509.61712704302721</v>
      </c>
      <c r="L72">
        <v>9.4223712997674731</v>
      </c>
      <c r="M72">
        <v>63.774957888826506</v>
      </c>
      <c r="N72">
        <v>25.73</v>
      </c>
      <c r="O72">
        <v>73.290220864661649</v>
      </c>
      <c r="P72">
        <v>19.268570520292464</v>
      </c>
      <c r="Q72">
        <v>8.7776849456802886</v>
      </c>
      <c r="R72">
        <v>11.05454452195322</v>
      </c>
      <c r="S72">
        <v>11.593458183241975</v>
      </c>
      <c r="T72">
        <v>0</v>
      </c>
      <c r="U72">
        <v>51.761990407673878</v>
      </c>
      <c r="V72">
        <v>7.3272118959107804</v>
      </c>
      <c r="W72">
        <v>18.793186021245777</v>
      </c>
      <c r="X72">
        <v>64.791489784606739</v>
      </c>
      <c r="Y72">
        <v>0</v>
      </c>
      <c r="Z72">
        <v>0</v>
      </c>
      <c r="AA72">
        <v>4.1640976112895292</v>
      </c>
      <c r="AB72">
        <v>4.0977999999999994</v>
      </c>
      <c r="AC72">
        <v>0</v>
      </c>
      <c r="AD72">
        <v>4.0033800000000008</v>
      </c>
      <c r="AE72">
        <v>14.475187999999999</v>
      </c>
      <c r="AF72">
        <v>6.1515000000000013</v>
      </c>
      <c r="AG72">
        <v>27.466524960000001</v>
      </c>
      <c r="AH72">
        <v>27.034800000000001</v>
      </c>
      <c r="AI72">
        <v>0</v>
      </c>
      <c r="AJ72">
        <v>0</v>
      </c>
      <c r="AK72">
        <v>11.370960000000002</v>
      </c>
      <c r="AL72">
        <v>19.0718</v>
      </c>
      <c r="AM72">
        <v>0</v>
      </c>
      <c r="AN72">
        <v>0</v>
      </c>
      <c r="AO72">
        <v>7.1018639999999991</v>
      </c>
      <c r="AP72">
        <v>5.1762331568078528</v>
      </c>
      <c r="AQ72">
        <v>0</v>
      </c>
      <c r="AR72">
        <v>5.333899999999999</v>
      </c>
      <c r="AS72">
        <v>4.1356000000000002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982.21141798338874</v>
      </c>
      <c r="DN72">
        <v>32.575043121596551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509.61712704302721</v>
      </c>
      <c r="L73">
        <v>9.4223712997674731</v>
      </c>
      <c r="M73">
        <v>63.774957888826506</v>
      </c>
      <c r="N73">
        <v>25.73</v>
      </c>
      <c r="O73">
        <v>73.290220864661649</v>
      </c>
      <c r="P73">
        <v>19.268570520292464</v>
      </c>
      <c r="Q73">
        <v>8.7776849456802886</v>
      </c>
      <c r="R73">
        <v>11.05454452195322</v>
      </c>
      <c r="S73">
        <v>11.593458183241975</v>
      </c>
      <c r="T73">
        <v>0</v>
      </c>
      <c r="U73">
        <v>51.761990407673878</v>
      </c>
      <c r="V73">
        <v>7.3272118959107804</v>
      </c>
      <c r="W73">
        <v>18.793186021245777</v>
      </c>
      <c r="X73">
        <v>64.791489784606739</v>
      </c>
      <c r="Y73">
        <v>0</v>
      </c>
      <c r="Z73">
        <v>0</v>
      </c>
      <c r="AA73">
        <v>12.342385319862164</v>
      </c>
      <c r="AB73">
        <v>4.0977999999999994</v>
      </c>
      <c r="AC73">
        <v>0</v>
      </c>
      <c r="AD73">
        <v>8.0067599999999999</v>
      </c>
      <c r="AE73">
        <v>14.475187999999999</v>
      </c>
      <c r="AF73">
        <v>6.1515000000000013</v>
      </c>
      <c r="AG73">
        <v>27.466524960000001</v>
      </c>
      <c r="AH73">
        <v>35.353200000000001</v>
      </c>
      <c r="AI73">
        <v>0</v>
      </c>
      <c r="AJ73">
        <v>0</v>
      </c>
      <c r="AK73">
        <v>11.370960000000002</v>
      </c>
      <c r="AL73">
        <v>19.0718</v>
      </c>
      <c r="AM73">
        <v>0</v>
      </c>
      <c r="AN73">
        <v>0</v>
      </c>
      <c r="AO73">
        <v>7.1018639999999991</v>
      </c>
      <c r="AP73">
        <v>5.1762331568078528</v>
      </c>
      <c r="AQ73">
        <v>10.699150000000001</v>
      </c>
      <c r="AR73">
        <v>5.333899999999999</v>
      </c>
      <c r="AS73">
        <v>4.1356000000000002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1012.4089545517073</v>
      </c>
      <c r="DN73">
        <v>33.576724261850686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509.61712704302721</v>
      </c>
      <c r="L74">
        <v>9.4223712997674731</v>
      </c>
      <c r="M74">
        <v>63.774957888826506</v>
      </c>
      <c r="N74">
        <v>25.73</v>
      </c>
      <c r="O74">
        <v>73.290220864661649</v>
      </c>
      <c r="P74">
        <v>19.268570520292464</v>
      </c>
      <c r="Q74">
        <v>8.7776849456802886</v>
      </c>
      <c r="R74">
        <v>11.05454452195322</v>
      </c>
      <c r="S74">
        <v>11.593458183241975</v>
      </c>
      <c r="T74">
        <v>0</v>
      </c>
      <c r="U74">
        <v>51.761990407673878</v>
      </c>
      <c r="V74">
        <v>7.3272118959107804</v>
      </c>
      <c r="W74">
        <v>18.793186021245777</v>
      </c>
      <c r="X74">
        <v>64.791489784606739</v>
      </c>
      <c r="Y74">
        <v>0</v>
      </c>
      <c r="Z74">
        <v>0</v>
      </c>
      <c r="AA74">
        <v>12.342385319862164</v>
      </c>
      <c r="AB74">
        <v>4.0977999999999994</v>
      </c>
      <c r="AC74">
        <v>0</v>
      </c>
      <c r="AD74">
        <v>12.010140000000002</v>
      </c>
      <c r="AE74">
        <v>14.475187999999999</v>
      </c>
      <c r="AF74">
        <v>6.1515000000000013</v>
      </c>
      <c r="AG74">
        <v>27.466524960000001</v>
      </c>
      <c r="AH74">
        <v>47.830799999999989</v>
      </c>
      <c r="AI74">
        <v>0</v>
      </c>
      <c r="AJ74">
        <v>0</v>
      </c>
      <c r="AK74">
        <v>11.370960000000002</v>
      </c>
      <c r="AL74">
        <v>19.0718</v>
      </c>
      <c r="AM74">
        <v>0</v>
      </c>
      <c r="AN74">
        <v>0</v>
      </c>
      <c r="AO74">
        <v>7.1018639999999991</v>
      </c>
      <c r="AP74">
        <v>5.1762331568078528</v>
      </c>
      <c r="AQ74">
        <v>21.572980000000001</v>
      </c>
      <c r="AR74">
        <v>5.333899999999999</v>
      </c>
      <c r="AS74">
        <v>4.1356000000000002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1038.8856762024989</v>
      </c>
      <c r="DN74">
        <v>34.454812611059296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509.61712704302721</v>
      </c>
      <c r="L75">
        <v>9.4223712997674731</v>
      </c>
      <c r="M75">
        <v>63.774957888826506</v>
      </c>
      <c r="N75">
        <v>25.73</v>
      </c>
      <c r="O75">
        <v>73.290220864661649</v>
      </c>
      <c r="P75">
        <v>19.268570520292464</v>
      </c>
      <c r="Q75">
        <v>8.7776849456802886</v>
      </c>
      <c r="R75">
        <v>11.05454452195322</v>
      </c>
      <c r="S75">
        <v>11.593458183241975</v>
      </c>
      <c r="T75">
        <v>0</v>
      </c>
      <c r="U75">
        <v>51.761990407673878</v>
      </c>
      <c r="V75">
        <v>7.3272118959107804</v>
      </c>
      <c r="W75">
        <v>18.793186021245777</v>
      </c>
      <c r="X75">
        <v>64.791489784606739</v>
      </c>
      <c r="Y75">
        <v>0</v>
      </c>
      <c r="Z75">
        <v>0</v>
      </c>
      <c r="AA75">
        <v>12.342385319862164</v>
      </c>
      <c r="AB75">
        <v>4.0977999999999994</v>
      </c>
      <c r="AC75">
        <v>0</v>
      </c>
      <c r="AD75">
        <v>16.050652800000002</v>
      </c>
      <c r="AE75">
        <v>21.712782000000001</v>
      </c>
      <c r="AF75">
        <v>6.1515000000000013</v>
      </c>
      <c r="AG75">
        <v>27.466524960000001</v>
      </c>
      <c r="AH75">
        <v>47.830799999999989</v>
      </c>
      <c r="AI75">
        <v>0</v>
      </c>
      <c r="AJ75">
        <v>0</v>
      </c>
      <c r="AK75">
        <v>11.370960000000002</v>
      </c>
      <c r="AL75">
        <v>9.9693499999999986</v>
      </c>
      <c r="AM75">
        <v>0</v>
      </c>
      <c r="AN75">
        <v>0</v>
      </c>
      <c r="AO75">
        <v>7.1018639999999991</v>
      </c>
      <c r="AP75">
        <v>5.1762331568078528</v>
      </c>
      <c r="AQ75">
        <v>32.359470000000009</v>
      </c>
      <c r="AR75">
        <v>4.3640999999999996</v>
      </c>
      <c r="AS75">
        <v>4.1356000000000002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1050.4930684460205</v>
      </c>
      <c r="DN75">
        <v>34.839767167537389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509.61712704302721</v>
      </c>
      <c r="L76">
        <v>9.4223712997674731</v>
      </c>
      <c r="M76">
        <v>63.774957888826506</v>
      </c>
      <c r="N76">
        <v>25.73</v>
      </c>
      <c r="O76">
        <v>73.290220864661649</v>
      </c>
      <c r="P76">
        <v>19.268570520292464</v>
      </c>
      <c r="Q76">
        <v>8.7776849456802886</v>
      </c>
      <c r="R76">
        <v>11.05454452195322</v>
      </c>
      <c r="S76">
        <v>11.593458183241975</v>
      </c>
      <c r="T76">
        <v>0</v>
      </c>
      <c r="U76">
        <v>51.761990407673878</v>
      </c>
      <c r="V76">
        <v>7.3272118959107804</v>
      </c>
      <c r="W76">
        <v>18.793186021245777</v>
      </c>
      <c r="X76">
        <v>64.791489784606739</v>
      </c>
      <c r="Y76">
        <v>0</v>
      </c>
      <c r="Z76">
        <v>0</v>
      </c>
      <c r="AA76">
        <v>12.342385319862164</v>
      </c>
      <c r="AB76">
        <v>4.0977999999999994</v>
      </c>
      <c r="AC76">
        <v>0</v>
      </c>
      <c r="AD76">
        <v>16.050652800000002</v>
      </c>
      <c r="AE76">
        <v>21.712782000000001</v>
      </c>
      <c r="AF76">
        <v>6.1515000000000013</v>
      </c>
      <c r="AG76">
        <v>27.466524960000001</v>
      </c>
      <c r="AH76">
        <v>47.830799999999989</v>
      </c>
      <c r="AI76">
        <v>0</v>
      </c>
      <c r="AJ76">
        <v>0</v>
      </c>
      <c r="AK76">
        <v>11.370960000000002</v>
      </c>
      <c r="AL76">
        <v>9.9693499999999986</v>
      </c>
      <c r="AM76">
        <v>0</v>
      </c>
      <c r="AN76">
        <v>0</v>
      </c>
      <c r="AO76">
        <v>7.1018639999999991</v>
      </c>
      <c r="AP76">
        <v>5.1762331568078528</v>
      </c>
      <c r="AQ76">
        <v>43.145960000000002</v>
      </c>
      <c r="AR76">
        <v>4.3640999999999996</v>
      </c>
      <c r="AS76">
        <v>4.1356000000000002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1060.9333121863381</v>
      </c>
      <c r="DN76">
        <v>35.186013427219919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509.61712704302721</v>
      </c>
      <c r="L77">
        <v>9.4223712997674731</v>
      </c>
      <c r="M77">
        <v>63.774957888826506</v>
      </c>
      <c r="N77">
        <v>25.73</v>
      </c>
      <c r="O77">
        <v>73.290220864661649</v>
      </c>
      <c r="P77">
        <v>19.268570520292464</v>
      </c>
      <c r="Q77">
        <v>8.7776849456802886</v>
      </c>
      <c r="R77">
        <v>11.05454452195322</v>
      </c>
      <c r="S77">
        <v>11.593458183241975</v>
      </c>
      <c r="T77">
        <v>0</v>
      </c>
      <c r="U77">
        <v>51.761990407673878</v>
      </c>
      <c r="V77">
        <v>7.3272118959107804</v>
      </c>
      <c r="W77">
        <v>18.791692877836795</v>
      </c>
      <c r="X77">
        <v>64.791489784606739</v>
      </c>
      <c r="Y77">
        <v>0</v>
      </c>
      <c r="Z77">
        <v>0</v>
      </c>
      <c r="AA77">
        <v>12.342385319862164</v>
      </c>
      <c r="AB77">
        <v>5.7837519999999998</v>
      </c>
      <c r="AC77">
        <v>4.25068</v>
      </c>
      <c r="AD77">
        <v>16.050652800000002</v>
      </c>
      <c r="AE77">
        <v>21.712782000000001</v>
      </c>
      <c r="AF77">
        <v>6.1515000000000013</v>
      </c>
      <c r="AG77">
        <v>27.466524960000001</v>
      </c>
      <c r="AH77">
        <v>47.830799999999989</v>
      </c>
      <c r="AI77">
        <v>1.3977499999999998</v>
      </c>
      <c r="AJ77">
        <v>0</v>
      </c>
      <c r="AK77">
        <v>11.370960000000002</v>
      </c>
      <c r="AL77">
        <v>9.9693499999999986</v>
      </c>
      <c r="AM77">
        <v>1.9903599999999997</v>
      </c>
      <c r="AN77">
        <v>0</v>
      </c>
      <c r="AO77">
        <v>7.1018639999999991</v>
      </c>
      <c r="AP77">
        <v>5.1762331568078528</v>
      </c>
      <c r="AQ77">
        <v>43.145960000000002</v>
      </c>
      <c r="AR77">
        <v>5.8187999999999986</v>
      </c>
      <c r="AS77">
        <v>4.1356000000000002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1071.3652887871417</v>
      </c>
      <c r="DN77">
        <v>35.531985683007505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509.61712704302721</v>
      </c>
      <c r="L78">
        <v>9.4223712997674731</v>
      </c>
      <c r="M78">
        <v>63.774957888826506</v>
      </c>
      <c r="N78">
        <v>25.73</v>
      </c>
      <c r="O78">
        <v>73.290220864661649</v>
      </c>
      <c r="P78">
        <v>19.268570520292464</v>
      </c>
      <c r="Q78">
        <v>8.7776849456802886</v>
      </c>
      <c r="R78">
        <v>11.05454452195322</v>
      </c>
      <c r="S78">
        <v>11.593458183241975</v>
      </c>
      <c r="T78">
        <v>0</v>
      </c>
      <c r="U78">
        <v>51.761990407673878</v>
      </c>
      <c r="V78">
        <v>7.3272118959107804</v>
      </c>
      <c r="W78">
        <v>18.791692877836795</v>
      </c>
      <c r="X78">
        <v>64.791489784606739</v>
      </c>
      <c r="Y78">
        <v>0</v>
      </c>
      <c r="Z78">
        <v>8.5914503999999976</v>
      </c>
      <c r="AA78">
        <v>18.513577979793247</v>
      </c>
      <c r="AB78">
        <v>17.351256000000003</v>
      </c>
      <c r="AC78">
        <v>8.50136</v>
      </c>
      <c r="AD78">
        <v>16.050652800000002</v>
      </c>
      <c r="AE78">
        <v>21.712782000000001</v>
      </c>
      <c r="AF78">
        <v>13.669999999999998</v>
      </c>
      <c r="AG78">
        <v>27.466524960000001</v>
      </c>
      <c r="AH78">
        <v>61.639344000000001</v>
      </c>
      <c r="AI78">
        <v>2.7954999999999997</v>
      </c>
      <c r="AJ78">
        <v>0</v>
      </c>
      <c r="AK78">
        <v>11.370960000000002</v>
      </c>
      <c r="AL78">
        <v>9.9693499999999986</v>
      </c>
      <c r="AM78">
        <v>6.9405023999999997</v>
      </c>
      <c r="AN78">
        <v>0</v>
      </c>
      <c r="AO78">
        <v>7.1018639999999991</v>
      </c>
      <c r="AP78">
        <v>5.1762331568078528</v>
      </c>
      <c r="AQ78">
        <v>43.145960000000002</v>
      </c>
      <c r="AR78">
        <v>5.8187999999999986</v>
      </c>
      <c r="AS78">
        <v>4.1356000000000002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1127.7509024465746</v>
      </c>
      <c r="DN78">
        <v>37.402135483505432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509.61712704302721</v>
      </c>
      <c r="L79">
        <v>9.4223712997674731</v>
      </c>
      <c r="M79">
        <v>63.774957888826506</v>
      </c>
      <c r="N79">
        <v>25.73</v>
      </c>
      <c r="O79">
        <v>73.290220864661649</v>
      </c>
      <c r="P79">
        <v>19.268570520292464</v>
      </c>
      <c r="Q79">
        <v>8.7776849456802886</v>
      </c>
      <c r="R79">
        <v>11.05454452195322</v>
      </c>
      <c r="S79">
        <v>11.593458183241975</v>
      </c>
      <c r="T79">
        <v>0</v>
      </c>
      <c r="U79">
        <v>51.761990407673878</v>
      </c>
      <c r="V79">
        <v>7.3272118959107804</v>
      </c>
      <c r="W79">
        <v>18.791692877836795</v>
      </c>
      <c r="X79">
        <v>64.791489784606739</v>
      </c>
      <c r="Y79">
        <v>0</v>
      </c>
      <c r="Z79">
        <v>8.5914503999999976</v>
      </c>
      <c r="AA79">
        <v>18.513577979793247</v>
      </c>
      <c r="AB79">
        <v>17.351256000000003</v>
      </c>
      <c r="AC79">
        <v>8.50136</v>
      </c>
      <c r="AD79">
        <v>16.050652800000002</v>
      </c>
      <c r="AE79">
        <v>21.712782000000001</v>
      </c>
      <c r="AF79">
        <v>13.669999999999998</v>
      </c>
      <c r="AG79">
        <v>27.466524960000001</v>
      </c>
      <c r="AH79">
        <v>61.639344000000001</v>
      </c>
      <c r="AI79">
        <v>14.362160799999996</v>
      </c>
      <c r="AJ79">
        <v>0</v>
      </c>
      <c r="AK79">
        <v>11.370960000000002</v>
      </c>
      <c r="AL79">
        <v>9.9693499999999986</v>
      </c>
      <c r="AM79">
        <v>6.9405023999999997</v>
      </c>
      <c r="AN79">
        <v>0</v>
      </c>
      <c r="AO79">
        <v>7.1018639999999991</v>
      </c>
      <c r="AP79">
        <v>4.7823893296594289</v>
      </c>
      <c r="AQ79">
        <v>43.145960000000002</v>
      </c>
      <c r="AR79">
        <v>5.8187999999999986</v>
      </c>
      <c r="AS79">
        <v>4.1356000000000002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1138.5650950605007</v>
      </c>
      <c r="DN79">
        <v>37.760759842431042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509.61712704302721</v>
      </c>
      <c r="L80">
        <v>9.4223712997674731</v>
      </c>
      <c r="M80">
        <v>63.774957888826506</v>
      </c>
      <c r="N80">
        <v>25.73</v>
      </c>
      <c r="O80">
        <v>73.290220864661649</v>
      </c>
      <c r="P80">
        <v>19.268570520292464</v>
      </c>
      <c r="Q80">
        <v>8.7776849456802886</v>
      </c>
      <c r="R80">
        <v>11.05454452195322</v>
      </c>
      <c r="S80">
        <v>11.593458183241975</v>
      </c>
      <c r="T80">
        <v>0</v>
      </c>
      <c r="U80">
        <v>51.761990407673878</v>
      </c>
      <c r="V80">
        <v>7.3272118959107804</v>
      </c>
      <c r="W80">
        <v>18.791692877836795</v>
      </c>
      <c r="X80">
        <v>64.791489784606739</v>
      </c>
      <c r="Y80">
        <v>0</v>
      </c>
      <c r="Z80">
        <v>8.5914503999999976</v>
      </c>
      <c r="AA80">
        <v>18.513577979793247</v>
      </c>
      <c r="AB80">
        <v>17.351256000000003</v>
      </c>
      <c r="AC80">
        <v>8.50136</v>
      </c>
      <c r="AD80">
        <v>16.050652800000002</v>
      </c>
      <c r="AE80">
        <v>21.712782000000001</v>
      </c>
      <c r="AF80">
        <v>13.669999999999998</v>
      </c>
      <c r="AG80">
        <v>27.466524960000001</v>
      </c>
      <c r="AH80">
        <v>61.639344000000001</v>
      </c>
      <c r="AI80">
        <v>14.362160799999996</v>
      </c>
      <c r="AJ80">
        <v>0</v>
      </c>
      <c r="AK80">
        <v>11.370960000000002</v>
      </c>
      <c r="AL80">
        <v>9.9693499999999986</v>
      </c>
      <c r="AM80">
        <v>6.9405023999999997</v>
      </c>
      <c r="AN80">
        <v>0</v>
      </c>
      <c r="AO80">
        <v>7.1018639999999991</v>
      </c>
      <c r="AP80">
        <v>4.7823893296594289</v>
      </c>
      <c r="AQ80">
        <v>43.145960000000002</v>
      </c>
      <c r="AR80">
        <v>5.8187999999999986</v>
      </c>
      <c r="AS80">
        <v>4.1356000000000002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1138.5650950605007</v>
      </c>
      <c r="DN80">
        <v>37.760759842431042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509.61712704302721</v>
      </c>
      <c r="L81">
        <v>9.4223712997674731</v>
      </c>
      <c r="M81">
        <v>63.774957888826506</v>
      </c>
      <c r="N81">
        <v>25.73</v>
      </c>
      <c r="O81">
        <v>73.290220864661649</v>
      </c>
      <c r="P81">
        <v>19.268570520292464</v>
      </c>
      <c r="Q81">
        <v>8.7776849456802886</v>
      </c>
      <c r="R81">
        <v>11.05454452195322</v>
      </c>
      <c r="S81">
        <v>11.593458183241975</v>
      </c>
      <c r="T81">
        <v>0</v>
      </c>
      <c r="U81">
        <v>51.761990407673878</v>
      </c>
      <c r="V81">
        <v>7.3272118959107804</v>
      </c>
      <c r="W81">
        <v>18.791692877836795</v>
      </c>
      <c r="X81">
        <v>64.791489784606739</v>
      </c>
      <c r="Y81">
        <v>0</v>
      </c>
      <c r="Z81">
        <v>8.5914503999999976</v>
      </c>
      <c r="AA81">
        <v>18.513577979793247</v>
      </c>
      <c r="AB81">
        <v>17.351256000000003</v>
      </c>
      <c r="AC81">
        <v>8.50136</v>
      </c>
      <c r="AD81">
        <v>16.050652800000002</v>
      </c>
      <c r="AE81">
        <v>14.475187999999999</v>
      </c>
      <c r="AF81">
        <v>13.669999999999998</v>
      </c>
      <c r="AG81">
        <v>27.466524960000001</v>
      </c>
      <c r="AH81">
        <v>61.639344000000001</v>
      </c>
      <c r="AI81">
        <v>14.362160799999996</v>
      </c>
      <c r="AJ81">
        <v>0</v>
      </c>
      <c r="AK81">
        <v>11.370960000000002</v>
      </c>
      <c r="AL81">
        <v>26.873899999999995</v>
      </c>
      <c r="AM81">
        <v>6.9405023999999997</v>
      </c>
      <c r="AN81">
        <v>0</v>
      </c>
      <c r="AO81">
        <v>7.1018639999999991</v>
      </c>
      <c r="AP81">
        <v>4.7823893296594289</v>
      </c>
      <c r="AQ81">
        <v>43.145960000000002</v>
      </c>
      <c r="AR81">
        <v>5.8187999999999986</v>
      </c>
      <c r="AS81">
        <v>4.1356000000000002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1147.9217416327672</v>
      </c>
      <c r="DN81">
        <v>38.071069270164543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509.61712704302721</v>
      </c>
      <c r="L82">
        <v>9.4223712997674731</v>
      </c>
      <c r="M82">
        <v>63.774957888826506</v>
      </c>
      <c r="N82">
        <v>25.73</v>
      </c>
      <c r="O82">
        <v>73.290220864661649</v>
      </c>
      <c r="P82">
        <v>19.268570520292464</v>
      </c>
      <c r="Q82">
        <v>8.7776849456802886</v>
      </c>
      <c r="R82">
        <v>11.05454452195322</v>
      </c>
      <c r="S82">
        <v>11.593458183241975</v>
      </c>
      <c r="T82">
        <v>0</v>
      </c>
      <c r="U82">
        <v>51.761990407673878</v>
      </c>
      <c r="V82">
        <v>7.3272118959107804</v>
      </c>
      <c r="W82">
        <v>18.791692877836795</v>
      </c>
      <c r="X82">
        <v>64.791489784606739</v>
      </c>
      <c r="Y82">
        <v>0</v>
      </c>
      <c r="Z82">
        <v>8.5914503999999976</v>
      </c>
      <c r="AA82">
        <v>18.513577979793247</v>
      </c>
      <c r="AB82">
        <v>17.351256000000003</v>
      </c>
      <c r="AC82">
        <v>8.50136</v>
      </c>
      <c r="AD82">
        <v>16.050652800000002</v>
      </c>
      <c r="AE82">
        <v>14.475187999999999</v>
      </c>
      <c r="AF82">
        <v>13.669999999999998</v>
      </c>
      <c r="AG82">
        <v>27.466524960000001</v>
      </c>
      <c r="AH82">
        <v>61.639344000000001</v>
      </c>
      <c r="AI82">
        <v>14.362160799999996</v>
      </c>
      <c r="AJ82">
        <v>0</v>
      </c>
      <c r="AK82">
        <v>11.370960000000002</v>
      </c>
      <c r="AL82">
        <v>59.217938999999994</v>
      </c>
      <c r="AM82">
        <v>6.9405023999999997</v>
      </c>
      <c r="AN82">
        <v>0</v>
      </c>
      <c r="AO82">
        <v>7.1018639999999991</v>
      </c>
      <c r="AP82">
        <v>4.7823893296594289</v>
      </c>
      <c r="AQ82">
        <v>43.145960000000002</v>
      </c>
      <c r="AR82">
        <v>5.8187999999999986</v>
      </c>
      <c r="AS82">
        <v>4.1356000000000002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1179.2275365794967</v>
      </c>
      <c r="DN82">
        <v>39.109313323434776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509.61712704302721</v>
      </c>
      <c r="L83">
        <v>9.4223712997674731</v>
      </c>
      <c r="M83">
        <v>63.774957888826506</v>
      </c>
      <c r="N83">
        <v>25.73</v>
      </c>
      <c r="O83">
        <v>73.290220864661649</v>
      </c>
      <c r="P83">
        <v>19.268570520292464</v>
      </c>
      <c r="Q83">
        <v>8.7776849456802886</v>
      </c>
      <c r="R83">
        <v>11.05454452195322</v>
      </c>
      <c r="S83">
        <v>11.593458183241975</v>
      </c>
      <c r="T83">
        <v>0</v>
      </c>
      <c r="U83">
        <v>51.761990407673878</v>
      </c>
      <c r="V83">
        <v>7.3272118959107804</v>
      </c>
      <c r="W83">
        <v>18.791692877836795</v>
      </c>
      <c r="X83">
        <v>64.791489784606739</v>
      </c>
      <c r="Y83">
        <v>0</v>
      </c>
      <c r="Z83">
        <v>8.5914503999999976</v>
      </c>
      <c r="AA83">
        <v>18.513577979793247</v>
      </c>
      <c r="AB83">
        <v>17.351256000000003</v>
      </c>
      <c r="AC83">
        <v>8.50136</v>
      </c>
      <c r="AD83">
        <v>16.050652800000002</v>
      </c>
      <c r="AE83">
        <v>21.712782000000001</v>
      </c>
      <c r="AF83">
        <v>13.669999999999998</v>
      </c>
      <c r="AG83">
        <v>27.466524960000001</v>
      </c>
      <c r="AH83">
        <v>61.639344000000001</v>
      </c>
      <c r="AI83">
        <v>14.362160799999996</v>
      </c>
      <c r="AJ83">
        <v>0</v>
      </c>
      <c r="AK83">
        <v>11.370960000000002</v>
      </c>
      <c r="AL83">
        <v>59.217938999999994</v>
      </c>
      <c r="AM83">
        <v>6.9405023999999997</v>
      </c>
      <c r="AN83">
        <v>0</v>
      </c>
      <c r="AO83">
        <v>7.1018639999999991</v>
      </c>
      <c r="AP83">
        <v>4.5010723102676975</v>
      </c>
      <c r="AQ83">
        <v>43.145960000000002</v>
      </c>
      <c r="AR83">
        <v>7.7584</v>
      </c>
      <c r="AS83">
        <v>4.1356000000000002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1187.8378727292945</v>
      </c>
      <c r="DN83">
        <v>39.394854154245181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509.61712704302721</v>
      </c>
      <c r="L84">
        <v>9.4223712997674731</v>
      </c>
      <c r="M84">
        <v>63.774957888826506</v>
      </c>
      <c r="N84">
        <v>25.73</v>
      </c>
      <c r="O84">
        <v>73.290220864661649</v>
      </c>
      <c r="P84">
        <v>19.268570520292464</v>
      </c>
      <c r="Q84">
        <v>8.7776849456802886</v>
      </c>
      <c r="R84">
        <v>11.05454452195322</v>
      </c>
      <c r="S84">
        <v>11.593458183241975</v>
      </c>
      <c r="T84">
        <v>0</v>
      </c>
      <c r="U84">
        <v>51.761990407673878</v>
      </c>
      <c r="V84">
        <v>7.3272118959107804</v>
      </c>
      <c r="W84">
        <v>18.791692877836795</v>
      </c>
      <c r="X84">
        <v>64.791489784606739</v>
      </c>
      <c r="Y84">
        <v>0</v>
      </c>
      <c r="Z84">
        <v>2.8638167999999999</v>
      </c>
      <c r="AA84">
        <v>18.513577979793247</v>
      </c>
      <c r="AB84">
        <v>17.351256000000003</v>
      </c>
      <c r="AC84">
        <v>8.50136</v>
      </c>
      <c r="AD84">
        <v>16.050652800000002</v>
      </c>
      <c r="AE84">
        <v>21.712782000000001</v>
      </c>
      <c r="AF84">
        <v>13.669999999999998</v>
      </c>
      <c r="AG84">
        <v>27.466524960000001</v>
      </c>
      <c r="AH84">
        <v>61.639344000000001</v>
      </c>
      <c r="AI84">
        <v>7.1810803999999981</v>
      </c>
      <c r="AJ84">
        <v>0</v>
      </c>
      <c r="AK84">
        <v>11.370960000000002</v>
      </c>
      <c r="AL84">
        <v>59.217938999999994</v>
      </c>
      <c r="AM84">
        <v>6.9405023999999997</v>
      </c>
      <c r="AN84">
        <v>0</v>
      </c>
      <c r="AO84">
        <v>7.1018639999999991</v>
      </c>
      <c r="AP84">
        <v>4.5010723102676975</v>
      </c>
      <c r="AQ84">
        <v>43.145960000000002</v>
      </c>
      <c r="AR84">
        <v>7.7584</v>
      </c>
      <c r="AS84">
        <v>4.1356000000000002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1175.3435281916813</v>
      </c>
      <c r="DN84">
        <v>38.980484691858194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509.61712704302721</v>
      </c>
      <c r="L85">
        <v>9.4223712997674731</v>
      </c>
      <c r="M85">
        <v>63.774957888826506</v>
      </c>
      <c r="N85">
        <v>25.73</v>
      </c>
      <c r="O85">
        <v>73.290220864661649</v>
      </c>
      <c r="P85">
        <v>19.268570520292464</v>
      </c>
      <c r="Q85">
        <v>8.7776849456802886</v>
      </c>
      <c r="R85">
        <v>11.05454452195322</v>
      </c>
      <c r="S85">
        <v>11.593458183241975</v>
      </c>
      <c r="T85">
        <v>0</v>
      </c>
      <c r="U85">
        <v>51.761990407673878</v>
      </c>
      <c r="V85">
        <v>7.3272118959107804</v>
      </c>
      <c r="W85">
        <v>18.791692877836795</v>
      </c>
      <c r="X85">
        <v>64.791489784606739</v>
      </c>
      <c r="Y85">
        <v>0</v>
      </c>
      <c r="Z85">
        <v>2.8638167999999999</v>
      </c>
      <c r="AA85">
        <v>18.513577979793247</v>
      </c>
      <c r="AB85">
        <v>17.351256000000003</v>
      </c>
      <c r="AC85">
        <v>8.50136</v>
      </c>
      <c r="AD85">
        <v>16.050652800000002</v>
      </c>
      <c r="AE85">
        <v>21.712782000000001</v>
      </c>
      <c r="AF85">
        <v>13.669999999999998</v>
      </c>
      <c r="AG85">
        <v>27.466524960000001</v>
      </c>
      <c r="AH85">
        <v>61.639344000000001</v>
      </c>
      <c r="AI85">
        <v>0</v>
      </c>
      <c r="AJ85">
        <v>0</v>
      </c>
      <c r="AK85">
        <v>11.370960000000002</v>
      </c>
      <c r="AL85">
        <v>59.217938999999994</v>
      </c>
      <c r="AM85">
        <v>6.9405023999999997</v>
      </c>
      <c r="AN85">
        <v>0</v>
      </c>
      <c r="AO85">
        <v>7.1018639999999991</v>
      </c>
      <c r="AP85">
        <v>4.5010723102676975</v>
      </c>
      <c r="AQ85">
        <v>43.145960000000002</v>
      </c>
      <c r="AR85">
        <v>10.667799999999998</v>
      </c>
      <c r="AS85">
        <v>4.1356000000000002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1171.2089683700813</v>
      </c>
      <c r="DN85">
        <v>38.84336411345835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509.61712704302721</v>
      </c>
      <c r="L86">
        <v>9.4223712997674731</v>
      </c>
      <c r="M86">
        <v>63.774957888826506</v>
      </c>
      <c r="N86">
        <v>25.73</v>
      </c>
      <c r="O86">
        <v>73.290220864661649</v>
      </c>
      <c r="P86">
        <v>19.268570520292464</v>
      </c>
      <c r="Q86">
        <v>8.7776849456802886</v>
      </c>
      <c r="R86">
        <v>11.05454452195322</v>
      </c>
      <c r="S86">
        <v>11.593458183241975</v>
      </c>
      <c r="T86">
        <v>0</v>
      </c>
      <c r="U86">
        <v>51.761990407673878</v>
      </c>
      <c r="V86">
        <v>7.3272118959107804</v>
      </c>
      <c r="W86">
        <v>18.791692877836795</v>
      </c>
      <c r="X86">
        <v>64.791489784606739</v>
      </c>
      <c r="Y86">
        <v>0</v>
      </c>
      <c r="Z86">
        <v>0</v>
      </c>
      <c r="AA86">
        <v>12.342385319862164</v>
      </c>
      <c r="AB86">
        <v>5.7837519999999998</v>
      </c>
      <c r="AC86">
        <v>4.25068</v>
      </c>
      <c r="AD86">
        <v>12.010140000000002</v>
      </c>
      <c r="AE86">
        <v>21.712782000000001</v>
      </c>
      <c r="AF86">
        <v>6.6983000000000006</v>
      </c>
      <c r="AG86">
        <v>27.466524960000001</v>
      </c>
      <c r="AH86">
        <v>61.639344000000001</v>
      </c>
      <c r="AI86">
        <v>0</v>
      </c>
      <c r="AJ86">
        <v>0</v>
      </c>
      <c r="AK86">
        <v>11.370960000000002</v>
      </c>
      <c r="AL86">
        <v>26.873899999999995</v>
      </c>
      <c r="AM86">
        <v>3.6880199999999999</v>
      </c>
      <c r="AN86">
        <v>0</v>
      </c>
      <c r="AO86">
        <v>7.1018639999999991</v>
      </c>
      <c r="AP86">
        <v>4.5010723102676975</v>
      </c>
      <c r="AQ86">
        <v>33.538560000000004</v>
      </c>
      <c r="AR86">
        <v>10.667799999999998</v>
      </c>
      <c r="AS86">
        <v>4.1356000000000002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1092.7421060798947</v>
      </c>
      <c r="DN86">
        <v>36.240898743713998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509.61712704302721</v>
      </c>
      <c r="L87">
        <v>9.4223712997674731</v>
      </c>
      <c r="M87">
        <v>63.774957888826506</v>
      </c>
      <c r="N87">
        <v>25.73</v>
      </c>
      <c r="O87">
        <v>73.290220864661649</v>
      </c>
      <c r="P87">
        <v>19.268570520292464</v>
      </c>
      <c r="Q87">
        <v>8.7776849456802886</v>
      </c>
      <c r="R87">
        <v>11.05454452195322</v>
      </c>
      <c r="S87">
        <v>11.593458183241975</v>
      </c>
      <c r="T87">
        <v>0</v>
      </c>
      <c r="U87">
        <v>51.761990407673878</v>
      </c>
      <c r="V87">
        <v>7.3272118959107804</v>
      </c>
      <c r="W87">
        <v>18.791692877836795</v>
      </c>
      <c r="X87">
        <v>64.791489784606739</v>
      </c>
      <c r="Y87">
        <v>0</v>
      </c>
      <c r="Z87">
        <v>0</v>
      </c>
      <c r="AA87">
        <v>6.1420439766520554</v>
      </c>
      <c r="AB87">
        <v>11.53238</v>
      </c>
      <c r="AC87">
        <v>4.25068</v>
      </c>
      <c r="AD87">
        <v>8.0067599999999999</v>
      </c>
      <c r="AE87">
        <v>21.712782000000001</v>
      </c>
      <c r="AF87">
        <v>6.1515000000000013</v>
      </c>
      <c r="AG87">
        <v>27.466524960000001</v>
      </c>
      <c r="AH87">
        <v>41.092895999999996</v>
      </c>
      <c r="AI87">
        <v>0</v>
      </c>
      <c r="AJ87">
        <v>0</v>
      </c>
      <c r="AK87">
        <v>11.370960000000002</v>
      </c>
      <c r="AL87">
        <v>19.0718</v>
      </c>
      <c r="AM87">
        <v>0</v>
      </c>
      <c r="AN87">
        <v>0</v>
      </c>
      <c r="AO87">
        <v>7.7474879999999979</v>
      </c>
      <c r="AP87">
        <v>4.5010723102676975</v>
      </c>
      <c r="AQ87">
        <v>32.315800000000003</v>
      </c>
      <c r="AR87">
        <v>7.7584</v>
      </c>
      <c r="AS87">
        <v>4.1356000000000002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1053.5181021730696</v>
      </c>
      <c r="DN87">
        <v>34.939905307329028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509.61712704302721</v>
      </c>
      <c r="L88">
        <v>9.4223712997674731</v>
      </c>
      <c r="M88">
        <v>63.774957888826506</v>
      </c>
      <c r="N88">
        <v>25.73</v>
      </c>
      <c r="O88">
        <v>73.290220864661649</v>
      </c>
      <c r="P88">
        <v>19.268570520292464</v>
      </c>
      <c r="Q88">
        <v>8.7776849456802886</v>
      </c>
      <c r="R88">
        <v>11.05454452195322</v>
      </c>
      <c r="S88">
        <v>11.593458183241975</v>
      </c>
      <c r="T88">
        <v>0</v>
      </c>
      <c r="U88">
        <v>51.761990407673878</v>
      </c>
      <c r="V88">
        <v>7.3272118959107804</v>
      </c>
      <c r="W88">
        <v>18.791692877836795</v>
      </c>
      <c r="X88">
        <v>64.791489784606739</v>
      </c>
      <c r="Y88">
        <v>0</v>
      </c>
      <c r="Z88">
        <v>0</v>
      </c>
      <c r="AA88">
        <v>6.1420439766520554</v>
      </c>
      <c r="AB88">
        <v>11.53238</v>
      </c>
      <c r="AC88">
        <v>4.25068</v>
      </c>
      <c r="AD88">
        <v>4.0033800000000008</v>
      </c>
      <c r="AE88">
        <v>21.712782000000001</v>
      </c>
      <c r="AF88">
        <v>6.1515000000000013</v>
      </c>
      <c r="AG88">
        <v>27.466524960000001</v>
      </c>
      <c r="AH88">
        <v>36.434592000000002</v>
      </c>
      <c r="AI88">
        <v>0</v>
      </c>
      <c r="AJ88">
        <v>0</v>
      </c>
      <c r="AK88">
        <v>11.370960000000002</v>
      </c>
      <c r="AL88">
        <v>19.0718</v>
      </c>
      <c r="AM88">
        <v>0</v>
      </c>
      <c r="AN88">
        <v>0</v>
      </c>
      <c r="AO88">
        <v>7.7474879999999979</v>
      </c>
      <c r="AP88">
        <v>4.5010723102676975</v>
      </c>
      <c r="AQ88">
        <v>32.315800000000003</v>
      </c>
      <c r="AR88">
        <v>7.7584</v>
      </c>
      <c r="AS88">
        <v>4.1356000000000002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1045.1344587872613</v>
      </c>
      <c r="DN88">
        <v>34.661864693137431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509.61712704302721</v>
      </c>
      <c r="L89">
        <v>9.4223712997674731</v>
      </c>
      <c r="M89">
        <v>63.774957888826506</v>
      </c>
      <c r="N89">
        <v>25.73</v>
      </c>
      <c r="O89">
        <v>73.290220864661649</v>
      </c>
      <c r="P89">
        <v>19.268570520292464</v>
      </c>
      <c r="Q89">
        <v>8.7776849456802886</v>
      </c>
      <c r="R89">
        <v>11.05454452195322</v>
      </c>
      <c r="S89">
        <v>11.593458183241975</v>
      </c>
      <c r="T89">
        <v>0</v>
      </c>
      <c r="U89">
        <v>51.761990407673878</v>
      </c>
      <c r="V89">
        <v>7.3272118959107804</v>
      </c>
      <c r="W89">
        <v>18.791692877836795</v>
      </c>
      <c r="X89">
        <v>64.791489784606739</v>
      </c>
      <c r="Y89">
        <v>0</v>
      </c>
      <c r="Z89">
        <v>0</v>
      </c>
      <c r="AA89">
        <v>6.1420439766520554</v>
      </c>
      <c r="AB89">
        <v>11.53238</v>
      </c>
      <c r="AC89">
        <v>0</v>
      </c>
      <c r="AD89">
        <v>4.0033800000000008</v>
      </c>
      <c r="AE89">
        <v>21.712782000000001</v>
      </c>
      <c r="AF89">
        <v>6.1515000000000013</v>
      </c>
      <c r="AG89">
        <v>27.466524960000001</v>
      </c>
      <c r="AH89">
        <v>30.819671999999997</v>
      </c>
      <c r="AI89">
        <v>0</v>
      </c>
      <c r="AJ89">
        <v>0</v>
      </c>
      <c r="AK89">
        <v>11.370960000000002</v>
      </c>
      <c r="AL89">
        <v>19.0718</v>
      </c>
      <c r="AM89">
        <v>0</v>
      </c>
      <c r="AN89">
        <v>0</v>
      </c>
      <c r="AO89">
        <v>7.7474879999999979</v>
      </c>
      <c r="AP89">
        <v>4.5010723102676975</v>
      </c>
      <c r="AQ89">
        <v>32.315800000000003</v>
      </c>
      <c r="AR89">
        <v>7.7584</v>
      </c>
      <c r="AS89">
        <v>4.1356000000000002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1035.5855444971996</v>
      </c>
      <c r="DN89">
        <v>34.345178983199091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509.61712704302721</v>
      </c>
      <c r="L90">
        <v>9.4223712997674731</v>
      </c>
      <c r="M90">
        <v>63.774957888826506</v>
      </c>
      <c r="N90">
        <v>25.73</v>
      </c>
      <c r="O90">
        <v>73.290220864661649</v>
      </c>
      <c r="P90">
        <v>19.268570520292464</v>
      </c>
      <c r="Q90">
        <v>8.7776849456802886</v>
      </c>
      <c r="R90">
        <v>11.05454452195322</v>
      </c>
      <c r="S90">
        <v>11.593458183241975</v>
      </c>
      <c r="T90">
        <v>0</v>
      </c>
      <c r="U90">
        <v>51.761990407673878</v>
      </c>
      <c r="V90">
        <v>7.3272118959107804</v>
      </c>
      <c r="W90">
        <v>18.791692877836795</v>
      </c>
      <c r="X90">
        <v>64.791489784606739</v>
      </c>
      <c r="Y90">
        <v>0</v>
      </c>
      <c r="Z90">
        <v>0</v>
      </c>
      <c r="AA90">
        <v>6.1420439766520554</v>
      </c>
      <c r="AB90">
        <v>11.53238</v>
      </c>
      <c r="AC90">
        <v>0</v>
      </c>
      <c r="AD90">
        <v>4.0033800000000008</v>
      </c>
      <c r="AE90">
        <v>21.712782000000001</v>
      </c>
      <c r="AF90">
        <v>6.1515000000000013</v>
      </c>
      <c r="AG90">
        <v>27.466524960000001</v>
      </c>
      <c r="AH90">
        <v>30.819671999999997</v>
      </c>
      <c r="AI90">
        <v>0</v>
      </c>
      <c r="AJ90">
        <v>0</v>
      </c>
      <c r="AK90">
        <v>11.370960000000002</v>
      </c>
      <c r="AL90">
        <v>19.0718</v>
      </c>
      <c r="AM90">
        <v>0</v>
      </c>
      <c r="AN90">
        <v>0</v>
      </c>
      <c r="AO90">
        <v>7.7474879999999979</v>
      </c>
      <c r="AP90">
        <v>4.5010723102676975</v>
      </c>
      <c r="AQ90">
        <v>23.319780000000002</v>
      </c>
      <c r="AR90">
        <v>7.7584</v>
      </c>
      <c r="AS90">
        <v>4.1356000000000002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1026.8782968778344</v>
      </c>
      <c r="DN90">
        <v>34.056406602564167</v>
      </c>
    </row>
    <row r="91" spans="1:118">
      <c r="A91" t="s">
        <v>133</v>
      </c>
      <c r="B91">
        <v>0</v>
      </c>
      <c r="C91">
        <v>0</v>
      </c>
      <c r="D91">
        <v>19.0308919009214</v>
      </c>
      <c r="E91">
        <v>0</v>
      </c>
      <c r="F91">
        <v>0</v>
      </c>
      <c r="G91">
        <v>24.592196999999999</v>
      </c>
      <c r="H91">
        <v>0</v>
      </c>
      <c r="I91">
        <v>0</v>
      </c>
      <c r="J91">
        <v>50.850680022690767</v>
      </c>
      <c r="K91">
        <v>509.61712704302721</v>
      </c>
      <c r="L91">
        <v>9.4223712997674731</v>
      </c>
      <c r="M91">
        <v>63.774957888826506</v>
      </c>
      <c r="N91">
        <v>25.73</v>
      </c>
      <c r="O91">
        <v>73.290220864661649</v>
      </c>
      <c r="P91">
        <v>19.268570520292464</v>
      </c>
      <c r="Q91">
        <v>8.7776849456802886</v>
      </c>
      <c r="R91">
        <v>11.05454452195322</v>
      </c>
      <c r="S91">
        <v>11.593458183241975</v>
      </c>
      <c r="T91">
        <v>0</v>
      </c>
      <c r="U91">
        <v>51.761990407673878</v>
      </c>
      <c r="V91">
        <v>7.3272118959107804</v>
      </c>
      <c r="W91">
        <v>18.791692877836795</v>
      </c>
      <c r="X91">
        <v>64.791489784606739</v>
      </c>
      <c r="Y91">
        <v>0</v>
      </c>
      <c r="Z91">
        <v>0</v>
      </c>
      <c r="AA91">
        <v>3.7129870367331628</v>
      </c>
      <c r="AB91">
        <v>11.53238</v>
      </c>
      <c r="AC91">
        <v>0</v>
      </c>
      <c r="AD91">
        <v>4.0033800000000008</v>
      </c>
      <c r="AE91">
        <v>21.712782000000001</v>
      </c>
      <c r="AF91">
        <v>6.1515000000000013</v>
      </c>
      <c r="AG91">
        <v>27.466524960000001</v>
      </c>
      <c r="AH91">
        <v>30.819671999999997</v>
      </c>
      <c r="AI91">
        <v>0</v>
      </c>
      <c r="AJ91">
        <v>0</v>
      </c>
      <c r="AK91">
        <v>11.370960000000002</v>
      </c>
      <c r="AL91">
        <v>19.0718</v>
      </c>
      <c r="AM91">
        <v>0</v>
      </c>
      <c r="AN91">
        <v>0</v>
      </c>
      <c r="AO91">
        <v>7.7474879999999979</v>
      </c>
      <c r="AP91">
        <v>4.5010723102676975</v>
      </c>
      <c r="AQ91">
        <v>21.572980000000001</v>
      </c>
      <c r="AR91">
        <v>7.7584</v>
      </c>
      <c r="AS91">
        <v>4.1356000000000002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1126.7993270578347</v>
      </c>
      <c r="DN91">
        <v>24.43328840625745</v>
      </c>
    </row>
    <row r="92" spans="1:118">
      <c r="A92" t="s">
        <v>134</v>
      </c>
      <c r="B92">
        <v>0</v>
      </c>
      <c r="C92">
        <v>0</v>
      </c>
      <c r="D92">
        <v>25.064572786444884</v>
      </c>
      <c r="E92">
        <v>0</v>
      </c>
      <c r="F92">
        <v>0</v>
      </c>
      <c r="G92">
        <v>44.732363999999997</v>
      </c>
      <c r="H92">
        <v>0</v>
      </c>
      <c r="I92">
        <v>0</v>
      </c>
      <c r="J92">
        <v>49.567200806363935</v>
      </c>
      <c r="K92">
        <v>509.61712704302721</v>
      </c>
      <c r="L92">
        <v>9.4223712997674731</v>
      </c>
      <c r="M92">
        <v>63.774957888826506</v>
      </c>
      <c r="N92">
        <v>25.73</v>
      </c>
      <c r="O92">
        <v>73.290220864661649</v>
      </c>
      <c r="P92">
        <v>19.268570520292464</v>
      </c>
      <c r="Q92">
        <v>8.7776849456802886</v>
      </c>
      <c r="R92">
        <v>11.05454452195322</v>
      </c>
      <c r="S92">
        <v>11.593458183241975</v>
      </c>
      <c r="T92">
        <v>0</v>
      </c>
      <c r="U92">
        <v>51.761990407673878</v>
      </c>
      <c r="V92">
        <v>7.3272118959107804</v>
      </c>
      <c r="W92">
        <v>18.791692877836795</v>
      </c>
      <c r="X92">
        <v>64.791489784606739</v>
      </c>
      <c r="Y92">
        <v>0</v>
      </c>
      <c r="Z92">
        <v>0</v>
      </c>
      <c r="AA92">
        <v>3.7129870367331628</v>
      </c>
      <c r="AB92">
        <v>5.7837519999999998</v>
      </c>
      <c r="AC92">
        <v>0</v>
      </c>
      <c r="AD92">
        <v>4.0033800000000008</v>
      </c>
      <c r="AE92">
        <v>21.712782000000001</v>
      </c>
      <c r="AF92">
        <v>6.1515000000000013</v>
      </c>
      <c r="AG92">
        <v>27.466524960000001</v>
      </c>
      <c r="AH92">
        <v>17.468640000000001</v>
      </c>
      <c r="AI92">
        <v>0</v>
      </c>
      <c r="AJ92">
        <v>0</v>
      </c>
      <c r="AK92">
        <v>11.370960000000002</v>
      </c>
      <c r="AL92">
        <v>19.0718</v>
      </c>
      <c r="AM92">
        <v>0</v>
      </c>
      <c r="AN92">
        <v>0</v>
      </c>
      <c r="AO92">
        <v>7.7474879999999979</v>
      </c>
      <c r="AP92">
        <v>4.5010723102676975</v>
      </c>
      <c r="AQ92">
        <v>21.572980000000001</v>
      </c>
      <c r="AR92">
        <v>7.7584</v>
      </c>
      <c r="AS92">
        <v>4.1356000000000002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1168.6164344969463</v>
      </c>
      <c r="DN92">
        <v>-11.593110363657869</v>
      </c>
    </row>
    <row r="93" spans="1:118">
      <c r="A93" t="s">
        <v>135</v>
      </c>
      <c r="B93">
        <v>0</v>
      </c>
      <c r="C93">
        <v>0</v>
      </c>
      <c r="D93">
        <v>25.064572786444884</v>
      </c>
      <c r="E93">
        <v>0</v>
      </c>
      <c r="F93">
        <v>0</v>
      </c>
      <c r="G93">
        <v>65.16</v>
      </c>
      <c r="H93">
        <v>0</v>
      </c>
      <c r="I93">
        <v>0</v>
      </c>
      <c r="J93">
        <v>47.7682050992981</v>
      </c>
      <c r="K93">
        <v>509.61712704302721</v>
      </c>
      <c r="L93">
        <v>9.4223712997674731</v>
      </c>
      <c r="M93">
        <v>63.774957888826506</v>
      </c>
      <c r="N93">
        <v>25.73</v>
      </c>
      <c r="O93">
        <v>73.290220864661649</v>
      </c>
      <c r="P93">
        <v>19.268570520292464</v>
      </c>
      <c r="Q93">
        <v>8.7776849456802886</v>
      </c>
      <c r="R93">
        <v>11.05454452195322</v>
      </c>
      <c r="S93">
        <v>11.593458183241975</v>
      </c>
      <c r="T93">
        <v>0</v>
      </c>
      <c r="U93">
        <v>51.761990407673878</v>
      </c>
      <c r="V93">
        <v>7.3272118959107804</v>
      </c>
      <c r="W93">
        <v>18.791692877836795</v>
      </c>
      <c r="X93">
        <v>64.791489784606739</v>
      </c>
      <c r="Y93">
        <v>0</v>
      </c>
      <c r="Z93">
        <v>0</v>
      </c>
      <c r="AA93">
        <v>3.7129870367331628</v>
      </c>
      <c r="AB93">
        <v>5.7837519999999998</v>
      </c>
      <c r="AC93">
        <v>0</v>
      </c>
      <c r="AD93">
        <v>4.0033800000000008</v>
      </c>
      <c r="AE93">
        <v>21.712782000000001</v>
      </c>
      <c r="AF93">
        <v>6.1515000000000013</v>
      </c>
      <c r="AG93">
        <v>27.466524960000001</v>
      </c>
      <c r="AH93">
        <v>17.468640000000001</v>
      </c>
      <c r="AI93">
        <v>0</v>
      </c>
      <c r="AJ93">
        <v>0</v>
      </c>
      <c r="AK93">
        <v>11.370960000000002</v>
      </c>
      <c r="AL93">
        <v>19.0718</v>
      </c>
      <c r="AM93">
        <v>0</v>
      </c>
      <c r="AN93">
        <v>0</v>
      </c>
      <c r="AO93">
        <v>7.7474879999999979</v>
      </c>
      <c r="AP93">
        <v>4.5010723102676975</v>
      </c>
      <c r="AQ93">
        <v>10.4808</v>
      </c>
      <c r="AR93">
        <v>7.7584</v>
      </c>
      <c r="AS93">
        <v>4.431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1174.4281397591487</v>
      </c>
      <c r="DN93">
        <v>-9.5729553329255523</v>
      </c>
    </row>
    <row r="94" spans="1:118">
      <c r="A94" t="s">
        <v>136</v>
      </c>
      <c r="B94">
        <v>0</v>
      </c>
      <c r="C94">
        <v>0</v>
      </c>
      <c r="D94">
        <v>25.064572786444884</v>
      </c>
      <c r="E94">
        <v>0</v>
      </c>
      <c r="F94">
        <v>0</v>
      </c>
      <c r="G94">
        <v>65.16</v>
      </c>
      <c r="H94">
        <v>0</v>
      </c>
      <c r="I94">
        <v>0</v>
      </c>
      <c r="J94">
        <v>47.771996655040169</v>
      </c>
      <c r="K94">
        <v>509.61712704302721</v>
      </c>
      <c r="L94">
        <v>9.4223712997674731</v>
      </c>
      <c r="M94">
        <v>63.774957888826506</v>
      </c>
      <c r="N94">
        <v>25.73</v>
      </c>
      <c r="O94">
        <v>73.290220864661649</v>
      </c>
      <c r="P94">
        <v>19.268570520292464</v>
      </c>
      <c r="Q94">
        <v>8.7776849456802886</v>
      </c>
      <c r="R94">
        <v>11.05454452195322</v>
      </c>
      <c r="S94">
        <v>11.593458183241975</v>
      </c>
      <c r="T94">
        <v>0</v>
      </c>
      <c r="U94">
        <v>51.761990407673878</v>
      </c>
      <c r="V94">
        <v>7.3272118959107804</v>
      </c>
      <c r="W94">
        <v>18.791692877836795</v>
      </c>
      <c r="X94">
        <v>64.791489784606739</v>
      </c>
      <c r="Y94">
        <v>0</v>
      </c>
      <c r="Z94">
        <v>0</v>
      </c>
      <c r="AA94">
        <v>3.1230732084671469</v>
      </c>
      <c r="AB94">
        <v>5.7837519999999998</v>
      </c>
      <c r="AC94">
        <v>0</v>
      </c>
      <c r="AD94">
        <v>4.0033800000000008</v>
      </c>
      <c r="AE94">
        <v>21.712782000000001</v>
      </c>
      <c r="AF94">
        <v>6.1515000000000013</v>
      </c>
      <c r="AG94">
        <v>27.466524960000001</v>
      </c>
      <c r="AH94">
        <v>17.468640000000001</v>
      </c>
      <c r="AI94">
        <v>0</v>
      </c>
      <c r="AJ94">
        <v>0</v>
      </c>
      <c r="AK94">
        <v>11.370960000000002</v>
      </c>
      <c r="AL94">
        <v>19.0718</v>
      </c>
      <c r="AM94">
        <v>0</v>
      </c>
      <c r="AN94">
        <v>0</v>
      </c>
      <c r="AO94">
        <v>7.7474879999999979</v>
      </c>
      <c r="AP94">
        <v>4.5010723102676975</v>
      </c>
      <c r="AQ94">
        <v>10.4808</v>
      </c>
      <c r="AR94">
        <v>7.7584</v>
      </c>
      <c r="AS94">
        <v>4.431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1164.3571754173765</v>
      </c>
      <c r="DN94">
        <v>-8.8113263677342957E-2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21.970897226512488</v>
      </c>
      <c r="K95">
        <v>509.61712704302721</v>
      </c>
      <c r="L95">
        <v>9.4223712997674731</v>
      </c>
      <c r="M95">
        <v>63.774957888826506</v>
      </c>
      <c r="N95">
        <v>25.73</v>
      </c>
      <c r="O95">
        <v>73.290220864661649</v>
      </c>
      <c r="P95">
        <v>19.268570520292464</v>
      </c>
      <c r="Q95">
        <v>8.7776849456802886</v>
      </c>
      <c r="R95">
        <v>11.05454452195322</v>
      </c>
      <c r="S95">
        <v>11.593458183241975</v>
      </c>
      <c r="T95">
        <v>0</v>
      </c>
      <c r="U95">
        <v>51.761990407673878</v>
      </c>
      <c r="V95">
        <v>7.3272118959107804</v>
      </c>
      <c r="W95">
        <v>18.791692877836795</v>
      </c>
      <c r="X95">
        <v>64.791489784606739</v>
      </c>
      <c r="Y95">
        <v>0</v>
      </c>
      <c r="Z95">
        <v>0</v>
      </c>
      <c r="AA95">
        <v>0</v>
      </c>
      <c r="AB95">
        <v>5.7837519999999998</v>
      </c>
      <c r="AC95">
        <v>0</v>
      </c>
      <c r="AD95">
        <v>4.0033800000000008</v>
      </c>
      <c r="AE95">
        <v>21.712782000000001</v>
      </c>
      <c r="AF95">
        <v>6.1515000000000013</v>
      </c>
      <c r="AG95">
        <v>27.466524960000001</v>
      </c>
      <c r="AH95">
        <v>17.468640000000001</v>
      </c>
      <c r="AI95">
        <v>0</v>
      </c>
      <c r="AJ95">
        <v>0</v>
      </c>
      <c r="AK95">
        <v>11.370960000000002</v>
      </c>
      <c r="AL95">
        <v>19.0718</v>
      </c>
      <c r="AM95">
        <v>0</v>
      </c>
      <c r="AN95">
        <v>0</v>
      </c>
      <c r="AO95">
        <v>7.1018639999999991</v>
      </c>
      <c r="AP95">
        <v>4.5010723102676975</v>
      </c>
      <c r="AQ95">
        <v>10.4808</v>
      </c>
      <c r="AR95">
        <v>5.8187999999999986</v>
      </c>
      <c r="AS95">
        <v>4.431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1009.0694525155012</v>
      </c>
      <c r="DN95">
        <v>33.465640214758082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3.526838201030928</v>
      </c>
      <c r="K96">
        <v>509.61712704302721</v>
      </c>
      <c r="L96">
        <v>9.4223712997674731</v>
      </c>
      <c r="M96">
        <v>63.774957888826506</v>
      </c>
      <c r="N96">
        <v>25.73</v>
      </c>
      <c r="O96">
        <v>73.290220864661649</v>
      </c>
      <c r="P96">
        <v>19.268570520292464</v>
      </c>
      <c r="Q96">
        <v>8.7776849456802886</v>
      </c>
      <c r="R96">
        <v>11.05454452195322</v>
      </c>
      <c r="S96">
        <v>11.593458183241975</v>
      </c>
      <c r="T96">
        <v>0</v>
      </c>
      <c r="U96">
        <v>51.761990407673878</v>
      </c>
      <c r="V96">
        <v>7.3272118959107804</v>
      </c>
      <c r="W96">
        <v>18.791692877836795</v>
      </c>
      <c r="X96">
        <v>64.791489784606739</v>
      </c>
      <c r="Y96">
        <v>0</v>
      </c>
      <c r="Z96">
        <v>0</v>
      </c>
      <c r="AA96">
        <v>0</v>
      </c>
      <c r="AB96">
        <v>5.7837519999999998</v>
      </c>
      <c r="AC96">
        <v>0</v>
      </c>
      <c r="AD96">
        <v>4.0033800000000008</v>
      </c>
      <c r="AE96">
        <v>21.712782000000001</v>
      </c>
      <c r="AF96">
        <v>6.1515000000000013</v>
      </c>
      <c r="AG96">
        <v>27.466524960000001</v>
      </c>
      <c r="AH96">
        <v>17.468640000000001</v>
      </c>
      <c r="AI96">
        <v>0</v>
      </c>
      <c r="AJ96">
        <v>0</v>
      </c>
      <c r="AK96">
        <v>11.370960000000002</v>
      </c>
      <c r="AL96">
        <v>19.0718</v>
      </c>
      <c r="AM96">
        <v>0</v>
      </c>
      <c r="AN96">
        <v>0</v>
      </c>
      <c r="AO96">
        <v>7.1018639999999991</v>
      </c>
      <c r="AP96">
        <v>4.5010723102676975</v>
      </c>
      <c r="AQ96">
        <v>0</v>
      </c>
      <c r="AR96">
        <v>5.8187999999999986</v>
      </c>
      <c r="AS96">
        <v>4.431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981.07308146470768</v>
      </c>
      <c r="DN96">
        <v>32.537152240070085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509.61712704302721</v>
      </c>
      <c r="L97">
        <v>9.4223712997674731</v>
      </c>
      <c r="M97">
        <v>63.774957888826506</v>
      </c>
      <c r="N97">
        <v>25.73</v>
      </c>
      <c r="O97">
        <v>73.290220864661649</v>
      </c>
      <c r="P97">
        <v>19.268570520292464</v>
      </c>
      <c r="Q97">
        <v>8.7776849456802886</v>
      </c>
      <c r="R97">
        <v>11.05454452195322</v>
      </c>
      <c r="S97">
        <v>11.593458183241975</v>
      </c>
      <c r="T97">
        <v>0</v>
      </c>
      <c r="U97">
        <v>51.761990407673878</v>
      </c>
      <c r="V97">
        <v>7.3272118959107804</v>
      </c>
      <c r="W97">
        <v>18.791692877836795</v>
      </c>
      <c r="X97">
        <v>64.791489784606739</v>
      </c>
      <c r="Y97">
        <v>0</v>
      </c>
      <c r="Z97">
        <v>0</v>
      </c>
      <c r="AA97">
        <v>0</v>
      </c>
      <c r="AB97">
        <v>5.7837519999999998</v>
      </c>
      <c r="AC97">
        <v>0</v>
      </c>
      <c r="AD97">
        <v>4.0033800000000008</v>
      </c>
      <c r="AE97">
        <v>21.712782000000001</v>
      </c>
      <c r="AF97">
        <v>6.1515000000000013</v>
      </c>
      <c r="AG97">
        <v>27.466524960000001</v>
      </c>
      <c r="AH97">
        <v>17.468640000000001</v>
      </c>
      <c r="AI97">
        <v>0</v>
      </c>
      <c r="AJ97">
        <v>0</v>
      </c>
      <c r="AK97">
        <v>11.370960000000002</v>
      </c>
      <c r="AL97">
        <v>19.0718</v>
      </c>
      <c r="AM97">
        <v>0</v>
      </c>
      <c r="AN97">
        <v>0</v>
      </c>
      <c r="AO97">
        <v>7.1018639999999991</v>
      </c>
      <c r="AP97">
        <v>4.5010723102676975</v>
      </c>
      <c r="AQ97">
        <v>0</v>
      </c>
      <c r="AR97">
        <v>5.8187999999999986</v>
      </c>
      <c r="AS97">
        <v>4.431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977.65945482424365</v>
      </c>
      <c r="DN97">
        <v>32.423940679503076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509.61158056293777</v>
      </c>
      <c r="L98">
        <v>9.4223712997674731</v>
      </c>
      <c r="M98">
        <v>63.774957888826506</v>
      </c>
      <c r="N98">
        <v>25.73</v>
      </c>
      <c r="O98">
        <v>73.290220864661649</v>
      </c>
      <c r="P98">
        <v>19.268570520292464</v>
      </c>
      <c r="Q98">
        <v>8.7776849456802886</v>
      </c>
      <c r="R98">
        <v>11.05454452195322</v>
      </c>
      <c r="S98">
        <v>11.593458183241975</v>
      </c>
      <c r="T98">
        <v>0</v>
      </c>
      <c r="U98">
        <v>51.761990407673878</v>
      </c>
      <c r="V98">
        <v>7.3272118959107804</v>
      </c>
      <c r="W98">
        <v>18.791692877836795</v>
      </c>
      <c r="X98">
        <v>64.791489784606739</v>
      </c>
      <c r="Y98">
        <v>0</v>
      </c>
      <c r="Z98">
        <v>0</v>
      </c>
      <c r="AA98">
        <v>0</v>
      </c>
      <c r="AB98">
        <v>5.7837519999999998</v>
      </c>
      <c r="AC98">
        <v>0</v>
      </c>
      <c r="AD98">
        <v>4.0033800000000008</v>
      </c>
      <c r="AE98">
        <v>21.712782000000001</v>
      </c>
      <c r="AF98">
        <v>6.1515000000000013</v>
      </c>
      <c r="AG98">
        <v>27.466524960000001</v>
      </c>
      <c r="AH98">
        <v>17.468640000000001</v>
      </c>
      <c r="AI98">
        <v>0</v>
      </c>
      <c r="AJ98">
        <v>0</v>
      </c>
      <c r="AK98">
        <v>11.370960000000002</v>
      </c>
      <c r="AL98">
        <v>19.0718</v>
      </c>
      <c r="AM98">
        <v>0</v>
      </c>
      <c r="AN98">
        <v>0</v>
      </c>
      <c r="AO98">
        <v>7.1018639999999991</v>
      </c>
      <c r="AP98">
        <v>4.5010723102676975</v>
      </c>
      <c r="AQ98">
        <v>0</v>
      </c>
      <c r="AR98">
        <v>5.8187999999999986</v>
      </c>
      <c r="AS98">
        <v>4.431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977.65408663719268</v>
      </c>
      <c r="DN98">
        <v>32.423762386464674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4.0811723353527937E-2</v>
      </c>
      <c r="E99">
        <f t="shared" si="2"/>
        <v>0</v>
      </c>
      <c r="F99">
        <f t="shared" si="2"/>
        <v>0</v>
      </c>
      <c r="G99">
        <f t="shared" si="2"/>
        <v>8.4291640776860841E-2</v>
      </c>
      <c r="H99">
        <f t="shared" si="2"/>
        <v>0</v>
      </c>
      <c r="I99">
        <f t="shared" si="2"/>
        <v>0</v>
      </c>
      <c r="J99">
        <f t="shared" si="2"/>
        <v>8.5065931994419905E-2</v>
      </c>
      <c r="K99">
        <f t="shared" si="2"/>
        <v>12.230809662412639</v>
      </c>
      <c r="L99">
        <f t="shared" si="2"/>
        <v>0.22613691119441973</v>
      </c>
      <c r="M99">
        <f t="shared" si="2"/>
        <v>1.5305989893318328</v>
      </c>
      <c r="N99">
        <f t="shared" si="2"/>
        <v>0.61752000000000029</v>
      </c>
      <c r="O99">
        <f t="shared" si="2"/>
        <v>1.7589653007518815</v>
      </c>
      <c r="P99">
        <f t="shared" si="2"/>
        <v>0.47851775541863073</v>
      </c>
      <c r="Q99">
        <f t="shared" si="2"/>
        <v>0.21066443869632726</v>
      </c>
      <c r="R99">
        <f t="shared" si="2"/>
        <v>0.26530906852687686</v>
      </c>
      <c r="S99">
        <f t="shared" si="2"/>
        <v>0.27824299639780725</v>
      </c>
      <c r="T99">
        <f t="shared" si="2"/>
        <v>0</v>
      </c>
      <c r="U99">
        <f t="shared" si="2"/>
        <v>1.242287769784171</v>
      </c>
      <c r="V99">
        <f t="shared" si="2"/>
        <v>0.19675401598144354</v>
      </c>
      <c r="W99">
        <f t="shared" si="2"/>
        <v>0.46250506549313358</v>
      </c>
      <c r="X99">
        <f t="shared" si="2"/>
        <v>1.5549957548305613</v>
      </c>
      <c r="Y99">
        <f t="shared" si="2"/>
        <v>0</v>
      </c>
      <c r="Z99">
        <f t="shared" si="2"/>
        <v>4.1784285199999965E-2</v>
      </c>
      <c r="AA99">
        <f t="shared" si="2"/>
        <v>9.3676927896106363E-2</v>
      </c>
      <c r="AB99">
        <f t="shared" si="2"/>
        <v>0.16793077100000009</v>
      </c>
      <c r="AC99">
        <f t="shared" si="2"/>
        <v>7.0165163577351947E-2</v>
      </c>
      <c r="AD99">
        <f t="shared" si="2"/>
        <v>0.13451356800000003</v>
      </c>
      <c r="AE99">
        <f t="shared" si="2"/>
        <v>0.47406240699999935</v>
      </c>
      <c r="AF99">
        <f t="shared" si="2"/>
        <v>0.14196295000000014</v>
      </c>
      <c r="AG99">
        <f t="shared" si="2"/>
        <v>0.65919659903999916</v>
      </c>
      <c r="AH99">
        <f t="shared" si="2"/>
        <v>0.6015450960000005</v>
      </c>
      <c r="AI99">
        <f t="shared" si="2"/>
        <v>4.933274759999999E-2</v>
      </c>
      <c r="AJ99">
        <f t="shared" si="2"/>
        <v>0</v>
      </c>
      <c r="AK99">
        <f t="shared" si="2"/>
        <v>0.27290303999999976</v>
      </c>
      <c r="AL99">
        <f t="shared" si="2"/>
        <v>0.64903069199999996</v>
      </c>
      <c r="AM99">
        <f t="shared" si="2"/>
        <v>2.3400194199999998E-2</v>
      </c>
      <c r="AN99">
        <f t="shared" si="2"/>
        <v>0</v>
      </c>
      <c r="AO99">
        <f t="shared" si="2"/>
        <v>0.18916783199999965</v>
      </c>
      <c r="AP99">
        <f t="shared" si="2"/>
        <v>0.11455791663670088</v>
      </c>
      <c r="AQ99">
        <f t="shared" si="2"/>
        <v>0.26726040000000012</v>
      </c>
      <c r="AR99">
        <f t="shared" si="2"/>
        <v>0.1534708500000001</v>
      </c>
      <c r="AS99">
        <f t="shared" si="2"/>
        <v>0.12060413942432364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24.706288134546547</v>
      </c>
      <c r="DN99">
        <f t="shared" ref="DN99" si="4">SUM(DN3:DN98)/4000</f>
        <v>0.78175446997246389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2.7587950984032679</v>
      </c>
      <c r="E3">
        <v>0</v>
      </c>
      <c r="F3">
        <v>0</v>
      </c>
      <c r="G3">
        <v>10.031511169837916</v>
      </c>
      <c r="H3">
        <v>0</v>
      </c>
      <c r="I3">
        <v>0</v>
      </c>
      <c r="J3">
        <v>13.071330255373738</v>
      </c>
      <c r="K3">
        <v>164.15899386908848</v>
      </c>
      <c r="L3">
        <v>65.233390774925269</v>
      </c>
      <c r="M3">
        <v>0</v>
      </c>
      <c r="N3">
        <v>14.88</v>
      </c>
      <c r="O3">
        <v>50.37540413533835</v>
      </c>
      <c r="P3">
        <v>51.105607051903796</v>
      </c>
      <c r="Q3">
        <v>5.0763760993274705</v>
      </c>
      <c r="R3">
        <v>6.3951056627000415</v>
      </c>
      <c r="S3">
        <v>6.6956870790916208</v>
      </c>
      <c r="T3">
        <v>0</v>
      </c>
      <c r="U3">
        <v>243.68429256594726</v>
      </c>
      <c r="V3">
        <v>4.6383687377049183</v>
      </c>
      <c r="W3">
        <v>11.253160420942164</v>
      </c>
      <c r="X3">
        <v>37.473885097874131</v>
      </c>
      <c r="Y3">
        <v>0</v>
      </c>
      <c r="Z3">
        <v>0</v>
      </c>
      <c r="AA3">
        <v>0</v>
      </c>
      <c r="AB3">
        <v>0</v>
      </c>
      <c r="AC3">
        <v>0</v>
      </c>
      <c r="AD3">
        <v>2.3149500000000001</v>
      </c>
      <c r="AE3">
        <v>12.5575788</v>
      </c>
      <c r="AF3">
        <v>0</v>
      </c>
      <c r="AG3">
        <v>0</v>
      </c>
      <c r="AH3">
        <v>10.102680000000001</v>
      </c>
      <c r="AI3">
        <v>0</v>
      </c>
      <c r="AJ3">
        <v>0</v>
      </c>
      <c r="AK3">
        <v>6.5749200000000005</v>
      </c>
      <c r="AL3">
        <v>20.158281000000006</v>
      </c>
      <c r="AM3">
        <v>0</v>
      </c>
      <c r="AN3">
        <v>0</v>
      </c>
      <c r="AO3">
        <v>4.7792639999999995</v>
      </c>
      <c r="AP3">
        <v>2.9280545242677527</v>
      </c>
      <c r="AQ3">
        <v>0</v>
      </c>
      <c r="AR3">
        <v>9.5336000000000016</v>
      </c>
      <c r="AS3">
        <v>2.7336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734.16633767063865</v>
      </c>
      <c r="DN3">
        <v>24.348498672087445</v>
      </c>
    </row>
    <row r="4" spans="1:118">
      <c r="A4" t="s">
        <v>46</v>
      </c>
      <c r="B4">
        <v>0</v>
      </c>
      <c r="C4">
        <v>0</v>
      </c>
      <c r="D4">
        <v>2.7587950984032679</v>
      </c>
      <c r="E4">
        <v>0</v>
      </c>
      <c r="F4">
        <v>0</v>
      </c>
      <c r="G4">
        <v>10.031511169837916</v>
      </c>
      <c r="H4">
        <v>0</v>
      </c>
      <c r="I4">
        <v>0</v>
      </c>
      <c r="J4">
        <v>13.071330255373738</v>
      </c>
      <c r="K4">
        <v>164.15899386908848</v>
      </c>
      <c r="L4">
        <v>65.233390774925269</v>
      </c>
      <c r="M4">
        <v>0</v>
      </c>
      <c r="N4">
        <v>14.88</v>
      </c>
      <c r="O4">
        <v>50.37540413533835</v>
      </c>
      <c r="P4">
        <v>51.107840681362731</v>
      </c>
      <c r="Q4">
        <v>5.0763760993274705</v>
      </c>
      <c r="R4">
        <v>6.3951056627000415</v>
      </c>
      <c r="S4">
        <v>6.6956870790916208</v>
      </c>
      <c r="T4">
        <v>0</v>
      </c>
      <c r="U4">
        <v>243.68429256594726</v>
      </c>
      <c r="V4">
        <v>5.1976772463402332</v>
      </c>
      <c r="W4">
        <v>11.253169309701496</v>
      </c>
      <c r="X4">
        <v>37.473885097874131</v>
      </c>
      <c r="Y4">
        <v>0</v>
      </c>
      <c r="Z4">
        <v>0</v>
      </c>
      <c r="AA4">
        <v>0</v>
      </c>
      <c r="AB4">
        <v>0</v>
      </c>
      <c r="AC4">
        <v>0</v>
      </c>
      <c r="AD4">
        <v>2.3149500000000001</v>
      </c>
      <c r="AE4">
        <v>12.5575788</v>
      </c>
      <c r="AF4">
        <v>0</v>
      </c>
      <c r="AG4">
        <v>0</v>
      </c>
      <c r="AH4">
        <v>10.102680000000001</v>
      </c>
      <c r="AI4">
        <v>0</v>
      </c>
      <c r="AJ4">
        <v>0</v>
      </c>
      <c r="AK4">
        <v>6.5749200000000005</v>
      </c>
      <c r="AL4">
        <v>20.158281000000006</v>
      </c>
      <c r="AM4">
        <v>0</v>
      </c>
      <c r="AN4">
        <v>0</v>
      </c>
      <c r="AO4">
        <v>4.7792639999999995</v>
      </c>
      <c r="AP4">
        <v>2.9280545242677527</v>
      </c>
      <c r="AQ4">
        <v>0</v>
      </c>
      <c r="AR4">
        <v>9.5336000000000016</v>
      </c>
      <c r="AS4">
        <v>8.1023902983942904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739.90631527515859</v>
      </c>
      <c r="DN4">
        <v>24.538862392815421</v>
      </c>
    </row>
    <row r="5" spans="1:118">
      <c r="A5" t="s">
        <v>47</v>
      </c>
      <c r="B5">
        <v>0</v>
      </c>
      <c r="C5">
        <v>0</v>
      </c>
      <c r="D5">
        <v>2.7587950984032679</v>
      </c>
      <c r="E5">
        <v>0</v>
      </c>
      <c r="F5">
        <v>0</v>
      </c>
      <c r="G5">
        <v>10.031511169837916</v>
      </c>
      <c r="H5">
        <v>0</v>
      </c>
      <c r="I5">
        <v>0</v>
      </c>
      <c r="J5">
        <v>13.071330255373738</v>
      </c>
      <c r="K5">
        <v>164.15899386908848</v>
      </c>
      <c r="L5">
        <v>65.233390774925269</v>
      </c>
      <c r="M5">
        <v>0</v>
      </c>
      <c r="N5">
        <v>14.88</v>
      </c>
      <c r="O5">
        <v>50.37540413533835</v>
      </c>
      <c r="P5">
        <v>51.107840681362731</v>
      </c>
      <c r="Q5">
        <v>5.0763760993274705</v>
      </c>
      <c r="R5">
        <v>6.3951056627000415</v>
      </c>
      <c r="S5">
        <v>6.6956870790916208</v>
      </c>
      <c r="T5">
        <v>0</v>
      </c>
      <c r="U5">
        <v>243.68429256594726</v>
      </c>
      <c r="V5">
        <v>5.2681831091180875</v>
      </c>
      <c r="W5">
        <v>11.253169309701496</v>
      </c>
      <c r="X5">
        <v>37.473885097874131</v>
      </c>
      <c r="Y5">
        <v>0</v>
      </c>
      <c r="Z5">
        <v>0</v>
      </c>
      <c r="AA5">
        <v>0</v>
      </c>
      <c r="AB5">
        <v>0</v>
      </c>
      <c r="AC5">
        <v>0</v>
      </c>
      <c r="AD5">
        <v>2.3149500000000001</v>
      </c>
      <c r="AE5">
        <v>12.5575788</v>
      </c>
      <c r="AF5">
        <v>0</v>
      </c>
      <c r="AG5">
        <v>0</v>
      </c>
      <c r="AH5">
        <v>10.102680000000001</v>
      </c>
      <c r="AI5">
        <v>0</v>
      </c>
      <c r="AJ5">
        <v>0</v>
      </c>
      <c r="AK5">
        <v>6.5749200000000005</v>
      </c>
      <c r="AL5">
        <v>20.158281000000006</v>
      </c>
      <c r="AM5">
        <v>0</v>
      </c>
      <c r="AN5">
        <v>0</v>
      </c>
      <c r="AO5">
        <v>4.7792639999999995</v>
      </c>
      <c r="AP5">
        <v>2.7653848284750993</v>
      </c>
      <c r="AQ5">
        <v>0</v>
      </c>
      <c r="AR5">
        <v>2.2432000000000003</v>
      </c>
      <c r="AS5">
        <v>8.1023902983942904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732.76074151781552</v>
      </c>
      <c r="DN5">
        <v>24.301872317143751</v>
      </c>
    </row>
    <row r="6" spans="1:118">
      <c r="A6" t="s">
        <v>48</v>
      </c>
      <c r="B6">
        <v>0</v>
      </c>
      <c r="C6">
        <v>0</v>
      </c>
      <c r="D6">
        <v>2.7587950984032679</v>
      </c>
      <c r="E6">
        <v>0</v>
      </c>
      <c r="F6">
        <v>0</v>
      </c>
      <c r="G6">
        <v>10.031511169837916</v>
      </c>
      <c r="H6">
        <v>0</v>
      </c>
      <c r="I6">
        <v>0</v>
      </c>
      <c r="J6">
        <v>13.071330255373738</v>
      </c>
      <c r="K6">
        <v>164.15899386908848</v>
      </c>
      <c r="L6">
        <v>65.233390774925269</v>
      </c>
      <c r="M6">
        <v>0</v>
      </c>
      <c r="N6">
        <v>14.88</v>
      </c>
      <c r="O6">
        <v>50.37540413533835</v>
      </c>
      <c r="P6">
        <v>51.107840681362731</v>
      </c>
      <c r="Q6">
        <v>5.0763760993274705</v>
      </c>
      <c r="R6">
        <v>6.3951056627000415</v>
      </c>
      <c r="S6">
        <v>6.6956870790916208</v>
      </c>
      <c r="T6">
        <v>0</v>
      </c>
      <c r="U6">
        <v>243.68429256594726</v>
      </c>
      <c r="V6">
        <v>5.2681831091180875</v>
      </c>
      <c r="W6">
        <v>11.253169309701496</v>
      </c>
      <c r="X6">
        <v>37.473885097874131</v>
      </c>
      <c r="Y6">
        <v>0</v>
      </c>
      <c r="Z6">
        <v>0</v>
      </c>
      <c r="AA6">
        <v>0</v>
      </c>
      <c r="AB6">
        <v>0</v>
      </c>
      <c r="AC6">
        <v>0</v>
      </c>
      <c r="AD6">
        <v>2.3149500000000001</v>
      </c>
      <c r="AE6">
        <v>12.5575788</v>
      </c>
      <c r="AF6">
        <v>0</v>
      </c>
      <c r="AG6">
        <v>0</v>
      </c>
      <c r="AH6">
        <v>10.102680000000001</v>
      </c>
      <c r="AI6">
        <v>0</v>
      </c>
      <c r="AJ6">
        <v>0</v>
      </c>
      <c r="AK6">
        <v>6.5749200000000005</v>
      </c>
      <c r="AL6">
        <v>20.158281000000006</v>
      </c>
      <c r="AM6">
        <v>0</v>
      </c>
      <c r="AN6">
        <v>0</v>
      </c>
      <c r="AO6">
        <v>4.7792639999999995</v>
      </c>
      <c r="AP6">
        <v>2.7653848284750993</v>
      </c>
      <c r="AQ6">
        <v>0</v>
      </c>
      <c r="AR6">
        <v>2.2432000000000003</v>
      </c>
      <c r="AS6">
        <v>8.1023902983942904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732.76074151781552</v>
      </c>
      <c r="DN6">
        <v>24.301872317143751</v>
      </c>
    </row>
    <row r="7" spans="1:118">
      <c r="A7" t="s">
        <v>49</v>
      </c>
      <c r="B7">
        <v>0</v>
      </c>
      <c r="C7">
        <v>0</v>
      </c>
      <c r="D7">
        <v>1.1573333333333333</v>
      </c>
      <c r="E7">
        <v>0</v>
      </c>
      <c r="F7">
        <v>0</v>
      </c>
      <c r="G7">
        <v>11.798189454626336</v>
      </c>
      <c r="H7">
        <v>0</v>
      </c>
      <c r="I7">
        <v>0</v>
      </c>
      <c r="J7">
        <v>7.1090793650793653</v>
      </c>
      <c r="K7">
        <v>164.15899386908848</v>
      </c>
      <c r="L7">
        <v>65.233390774925269</v>
      </c>
      <c r="M7">
        <v>0</v>
      </c>
      <c r="N7">
        <v>14.88</v>
      </c>
      <c r="O7">
        <v>50.37540413533835</v>
      </c>
      <c r="P7">
        <v>51.107840681362731</v>
      </c>
      <c r="Q7">
        <v>5.0763760993274705</v>
      </c>
      <c r="R7">
        <v>6.3951056627000415</v>
      </c>
      <c r="S7">
        <v>6.6956870790916208</v>
      </c>
      <c r="T7">
        <v>0</v>
      </c>
      <c r="U7">
        <v>243.68429256594726</v>
      </c>
      <c r="V7">
        <v>5.2681831091180875</v>
      </c>
      <c r="W7">
        <v>11.253169309701496</v>
      </c>
      <c r="X7">
        <v>37.473885097874131</v>
      </c>
      <c r="Y7">
        <v>0</v>
      </c>
      <c r="Z7">
        <v>0</v>
      </c>
      <c r="AA7">
        <v>0</v>
      </c>
      <c r="AB7">
        <v>0</v>
      </c>
      <c r="AC7">
        <v>0</v>
      </c>
      <c r="AD7">
        <v>2.3149500000000001</v>
      </c>
      <c r="AE7">
        <v>12.5575788</v>
      </c>
      <c r="AF7">
        <v>0</v>
      </c>
      <c r="AG7">
        <v>0</v>
      </c>
      <c r="AH7">
        <v>10.102680000000001</v>
      </c>
      <c r="AI7">
        <v>0</v>
      </c>
      <c r="AJ7">
        <v>0</v>
      </c>
      <c r="AK7">
        <v>6.5749200000000005</v>
      </c>
      <c r="AL7">
        <v>20.158281000000006</v>
      </c>
      <c r="AM7">
        <v>0</v>
      </c>
      <c r="AN7">
        <v>0</v>
      </c>
      <c r="AO7">
        <v>4.7792639999999995</v>
      </c>
      <c r="AP7">
        <v>3.3282219759176783</v>
      </c>
      <c r="AQ7">
        <v>0</v>
      </c>
      <c r="AR7">
        <v>2.2432000000000003</v>
      </c>
      <c r="AS7">
        <v>8.1023902983942904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727.69452903824947</v>
      </c>
      <c r="DN7">
        <v>24.133887573576466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1.5315778730703256</v>
      </c>
      <c r="H8">
        <v>0</v>
      </c>
      <c r="I8">
        <v>0</v>
      </c>
      <c r="J8">
        <v>1.7764017725258494</v>
      </c>
      <c r="K8">
        <v>164.15899386908848</v>
      </c>
      <c r="L8">
        <v>65.233390774925269</v>
      </c>
      <c r="M8">
        <v>0</v>
      </c>
      <c r="N8">
        <v>14.88</v>
      </c>
      <c r="O8">
        <v>50.37540413533835</v>
      </c>
      <c r="P8">
        <v>51.107840681362731</v>
      </c>
      <c r="Q8">
        <v>5.0763760993274705</v>
      </c>
      <c r="R8">
        <v>6.3951056627000415</v>
      </c>
      <c r="S8">
        <v>6.6956870790916208</v>
      </c>
      <c r="T8">
        <v>0</v>
      </c>
      <c r="U8">
        <v>243.68429256594726</v>
      </c>
      <c r="V8">
        <v>5.2681831091180875</v>
      </c>
      <c r="W8">
        <v>11.253169309701496</v>
      </c>
      <c r="X8">
        <v>37.473885097874131</v>
      </c>
      <c r="Y8">
        <v>0</v>
      </c>
      <c r="Z8">
        <v>0</v>
      </c>
      <c r="AA8">
        <v>0</v>
      </c>
      <c r="AB8">
        <v>0</v>
      </c>
      <c r="AC8">
        <v>0</v>
      </c>
      <c r="AD8">
        <v>2.3149500000000001</v>
      </c>
      <c r="AE8">
        <v>12.5575788</v>
      </c>
      <c r="AF8">
        <v>0</v>
      </c>
      <c r="AG8">
        <v>0</v>
      </c>
      <c r="AH8">
        <v>10.102680000000001</v>
      </c>
      <c r="AI8">
        <v>0</v>
      </c>
      <c r="AJ8">
        <v>0</v>
      </c>
      <c r="AK8">
        <v>6.5749200000000005</v>
      </c>
      <c r="AL8">
        <v>10.180950000000003</v>
      </c>
      <c r="AM8">
        <v>0</v>
      </c>
      <c r="AN8">
        <v>0</v>
      </c>
      <c r="AO8">
        <v>4.7792639999999995</v>
      </c>
      <c r="AP8">
        <v>3.3282219759176783</v>
      </c>
      <c r="AQ8">
        <v>0</v>
      </c>
      <c r="AR8">
        <v>2.2432000000000003</v>
      </c>
      <c r="AS8">
        <v>2.7336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696.62228341373611</v>
      </c>
      <c r="DN8">
        <v>23.103389392252787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164.15899386908848</v>
      </c>
      <c r="L9">
        <v>65.233390774925269</v>
      </c>
      <c r="M9">
        <v>0</v>
      </c>
      <c r="N9">
        <v>14.88</v>
      </c>
      <c r="O9">
        <v>50.37540413533835</v>
      </c>
      <c r="P9">
        <v>51.107840681362731</v>
      </c>
      <c r="Q9">
        <v>5.0763760993274705</v>
      </c>
      <c r="R9">
        <v>6.3951056627000415</v>
      </c>
      <c r="S9">
        <v>6.6956870790916208</v>
      </c>
      <c r="T9">
        <v>0</v>
      </c>
      <c r="U9">
        <v>243.68429256594726</v>
      </c>
      <c r="V9">
        <v>5.2681831091180875</v>
      </c>
      <c r="W9">
        <v>11.253169309701496</v>
      </c>
      <c r="X9">
        <v>37.473885097874131</v>
      </c>
      <c r="Y9">
        <v>0</v>
      </c>
      <c r="Z9">
        <v>0</v>
      </c>
      <c r="AA9">
        <v>0</v>
      </c>
      <c r="AB9">
        <v>0</v>
      </c>
      <c r="AC9">
        <v>0</v>
      </c>
      <c r="AD9">
        <v>2.3149500000000001</v>
      </c>
      <c r="AE9">
        <v>12.5575788</v>
      </c>
      <c r="AF9">
        <v>0</v>
      </c>
      <c r="AG9">
        <v>0</v>
      </c>
      <c r="AH9">
        <v>5.941338</v>
      </c>
      <c r="AI9">
        <v>0</v>
      </c>
      <c r="AJ9">
        <v>0</v>
      </c>
      <c r="AK9">
        <v>6.5749200000000005</v>
      </c>
      <c r="AL9">
        <v>10.180950000000003</v>
      </c>
      <c r="AM9">
        <v>0</v>
      </c>
      <c r="AN9">
        <v>0</v>
      </c>
      <c r="AO9">
        <v>4.7792639999999995</v>
      </c>
      <c r="AP9">
        <v>3.3282219759176783</v>
      </c>
      <c r="AQ9">
        <v>0</v>
      </c>
      <c r="AR9">
        <v>2.2432000000000003</v>
      </c>
      <c r="AS9">
        <v>2.5627499999999999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689.22736100170687</v>
      </c>
      <c r="DN9">
        <v>22.858140158685799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164.15899386908848</v>
      </c>
      <c r="L10">
        <v>65.233390774925269</v>
      </c>
      <c r="M10">
        <v>0</v>
      </c>
      <c r="N10">
        <v>14.88</v>
      </c>
      <c r="O10">
        <v>50.37540413533835</v>
      </c>
      <c r="P10">
        <v>51.107840681362731</v>
      </c>
      <c r="Q10">
        <v>5.0763760993274705</v>
      </c>
      <c r="R10">
        <v>6.3951056627000415</v>
      </c>
      <c r="S10">
        <v>6.6956870790916208</v>
      </c>
      <c r="T10">
        <v>0</v>
      </c>
      <c r="U10">
        <v>243.68429256594726</v>
      </c>
      <c r="V10">
        <v>5.2681831091180875</v>
      </c>
      <c r="W10">
        <v>11.253169309701496</v>
      </c>
      <c r="X10">
        <v>37.473885097874131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2.3149500000000001</v>
      </c>
      <c r="AE10">
        <v>12.5575788</v>
      </c>
      <c r="AF10">
        <v>0</v>
      </c>
      <c r="AG10">
        <v>0</v>
      </c>
      <c r="AH10">
        <v>5.941338</v>
      </c>
      <c r="AI10">
        <v>0</v>
      </c>
      <c r="AJ10">
        <v>0</v>
      </c>
      <c r="AK10">
        <v>6.5749200000000005</v>
      </c>
      <c r="AL10">
        <v>10.180950000000003</v>
      </c>
      <c r="AM10">
        <v>0</v>
      </c>
      <c r="AN10">
        <v>0</v>
      </c>
      <c r="AO10">
        <v>4.7792639999999995</v>
      </c>
      <c r="AP10">
        <v>3.3282219759176783</v>
      </c>
      <c r="AQ10">
        <v>0</v>
      </c>
      <c r="AR10">
        <v>2.2432000000000003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689.22736100170687</v>
      </c>
      <c r="DN10">
        <v>22.858140158685799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164.15899386908848</v>
      </c>
      <c r="L11">
        <v>65.233390774925269</v>
      </c>
      <c r="M11">
        <v>0</v>
      </c>
      <c r="N11">
        <v>14.88</v>
      </c>
      <c r="O11">
        <v>50.37540413533835</v>
      </c>
      <c r="P11">
        <v>51.107840681362731</v>
      </c>
      <c r="Q11">
        <v>5.0763760993274705</v>
      </c>
      <c r="R11">
        <v>6.3951056627000415</v>
      </c>
      <c r="S11">
        <v>6.6956870790916208</v>
      </c>
      <c r="T11">
        <v>0</v>
      </c>
      <c r="U11">
        <v>243.68429256594726</v>
      </c>
      <c r="V11">
        <v>5.2681831091180875</v>
      </c>
      <c r="W11">
        <v>11.253169309701496</v>
      </c>
      <c r="X11">
        <v>37.473885097874131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2.3149500000000001</v>
      </c>
      <c r="AE11">
        <v>12.5575788</v>
      </c>
      <c r="AF11">
        <v>0</v>
      </c>
      <c r="AG11">
        <v>0</v>
      </c>
      <c r="AH11">
        <v>5.941338</v>
      </c>
      <c r="AI11">
        <v>0</v>
      </c>
      <c r="AJ11">
        <v>0</v>
      </c>
      <c r="AK11">
        <v>6.5749200000000005</v>
      </c>
      <c r="AL11">
        <v>10.180950000000003</v>
      </c>
      <c r="AM11">
        <v>0</v>
      </c>
      <c r="AN11">
        <v>0</v>
      </c>
      <c r="AO11">
        <v>4.7792639999999995</v>
      </c>
      <c r="AP11">
        <v>2.6677830109995075</v>
      </c>
      <c r="AQ11">
        <v>0</v>
      </c>
      <c r="AR11">
        <v>2.2432000000000003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688.58816094502026</v>
      </c>
      <c r="DN11">
        <v>22.836901250454289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164.15899386908848</v>
      </c>
      <c r="L12">
        <v>65.233390774925269</v>
      </c>
      <c r="M12">
        <v>0</v>
      </c>
      <c r="N12">
        <v>14.88</v>
      </c>
      <c r="O12">
        <v>50.37540413533835</v>
      </c>
      <c r="P12">
        <v>51.107840681362731</v>
      </c>
      <c r="Q12">
        <v>5.0763760993274705</v>
      </c>
      <c r="R12">
        <v>6.3951056627000415</v>
      </c>
      <c r="S12">
        <v>6.6956870790916208</v>
      </c>
      <c r="T12">
        <v>0</v>
      </c>
      <c r="U12">
        <v>243.68429256594726</v>
      </c>
      <c r="V12">
        <v>5.2681831091180875</v>
      </c>
      <c r="W12">
        <v>11.253169309701496</v>
      </c>
      <c r="X12">
        <v>37.473885097874131</v>
      </c>
      <c r="Y12">
        <v>0</v>
      </c>
      <c r="Z12">
        <v>1.6562832000000001</v>
      </c>
      <c r="AA12">
        <v>0</v>
      </c>
      <c r="AB12">
        <v>0</v>
      </c>
      <c r="AC12">
        <v>0</v>
      </c>
      <c r="AD12">
        <v>2.3149500000000001</v>
      </c>
      <c r="AE12">
        <v>12.5575788</v>
      </c>
      <c r="AF12">
        <v>0</v>
      </c>
      <c r="AG12">
        <v>0</v>
      </c>
      <c r="AH12">
        <v>5.941338</v>
      </c>
      <c r="AI12">
        <v>0</v>
      </c>
      <c r="AJ12">
        <v>0</v>
      </c>
      <c r="AK12">
        <v>6.5749200000000005</v>
      </c>
      <c r="AL12">
        <v>10.180950000000003</v>
      </c>
      <c r="AM12">
        <v>0</v>
      </c>
      <c r="AN12">
        <v>0</v>
      </c>
      <c r="AO12">
        <v>4.7792639999999995</v>
      </c>
      <c r="AP12">
        <v>2.6677830109995075</v>
      </c>
      <c r="AQ12">
        <v>0</v>
      </c>
      <c r="AR12">
        <v>2.2432000000000003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690.19127737302017</v>
      </c>
      <c r="DN12">
        <v>22.890068022454287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164.15899386908848</v>
      </c>
      <c r="L13">
        <v>65.233390774925269</v>
      </c>
      <c r="M13">
        <v>0</v>
      </c>
      <c r="N13">
        <v>14.88</v>
      </c>
      <c r="O13">
        <v>50.37540413533835</v>
      </c>
      <c r="P13">
        <v>51.107840681362731</v>
      </c>
      <c r="Q13">
        <v>5.0763760993274705</v>
      </c>
      <c r="R13">
        <v>6.3951056627000415</v>
      </c>
      <c r="S13">
        <v>6.6956870790916208</v>
      </c>
      <c r="T13">
        <v>0</v>
      </c>
      <c r="U13">
        <v>243.68429256594726</v>
      </c>
      <c r="V13">
        <v>5.2681831091180875</v>
      </c>
      <c r="W13">
        <v>11.253169309701496</v>
      </c>
      <c r="X13">
        <v>37.473885097874131</v>
      </c>
      <c r="Y13">
        <v>0</v>
      </c>
      <c r="Z13">
        <v>1.6562832000000001</v>
      </c>
      <c r="AA13">
        <v>0</v>
      </c>
      <c r="AB13">
        <v>0</v>
      </c>
      <c r="AC13">
        <v>0</v>
      </c>
      <c r="AD13">
        <v>2.3149500000000001</v>
      </c>
      <c r="AE13">
        <v>12.5575788</v>
      </c>
      <c r="AF13">
        <v>0</v>
      </c>
      <c r="AG13">
        <v>0</v>
      </c>
      <c r="AH13">
        <v>5.941338</v>
      </c>
      <c r="AI13">
        <v>0</v>
      </c>
      <c r="AJ13">
        <v>0</v>
      </c>
      <c r="AK13">
        <v>6.5749200000000005</v>
      </c>
      <c r="AL13">
        <v>13.279500000000001</v>
      </c>
      <c r="AM13">
        <v>0</v>
      </c>
      <c r="AN13">
        <v>0</v>
      </c>
      <c r="AO13">
        <v>4.7792639999999995</v>
      </c>
      <c r="AP13">
        <v>2.6677830109995075</v>
      </c>
      <c r="AQ13">
        <v>0</v>
      </c>
      <c r="AR13">
        <v>2.2432000000000003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693.19036394341606</v>
      </c>
      <c r="DN13">
        <v>22.989531452058415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164.15899386908848</v>
      </c>
      <c r="L14">
        <v>65.233390774925269</v>
      </c>
      <c r="M14">
        <v>0</v>
      </c>
      <c r="N14">
        <v>14.88</v>
      </c>
      <c r="O14">
        <v>50.37540413533835</v>
      </c>
      <c r="P14">
        <v>51.107840681362731</v>
      </c>
      <c r="Q14">
        <v>5.0763760993274705</v>
      </c>
      <c r="R14">
        <v>6.3951056627000415</v>
      </c>
      <c r="S14">
        <v>6.6956870790916208</v>
      </c>
      <c r="T14">
        <v>0</v>
      </c>
      <c r="U14">
        <v>243.68429256594726</v>
      </c>
      <c r="V14">
        <v>5.2681831091180875</v>
      </c>
      <c r="W14">
        <v>11.253169309701496</v>
      </c>
      <c r="X14">
        <v>37.473885097874131</v>
      </c>
      <c r="Y14">
        <v>0</v>
      </c>
      <c r="Z14">
        <v>1.6562832000000001</v>
      </c>
      <c r="AA14">
        <v>0</v>
      </c>
      <c r="AB14">
        <v>0</v>
      </c>
      <c r="AC14">
        <v>0</v>
      </c>
      <c r="AD14">
        <v>2.3149500000000001</v>
      </c>
      <c r="AE14">
        <v>12.5575788</v>
      </c>
      <c r="AF14">
        <v>0</v>
      </c>
      <c r="AG14">
        <v>0</v>
      </c>
      <c r="AH14">
        <v>5.941338</v>
      </c>
      <c r="AI14">
        <v>0</v>
      </c>
      <c r="AJ14">
        <v>0</v>
      </c>
      <c r="AK14">
        <v>6.5749200000000005</v>
      </c>
      <c r="AL14">
        <v>13.279500000000001</v>
      </c>
      <c r="AM14">
        <v>0</v>
      </c>
      <c r="AN14">
        <v>0</v>
      </c>
      <c r="AO14">
        <v>4.7792639999999995</v>
      </c>
      <c r="AP14">
        <v>2.6677830109995075</v>
      </c>
      <c r="AQ14">
        <v>0</v>
      </c>
      <c r="AR14">
        <v>2.2432000000000003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693.19036394341606</v>
      </c>
      <c r="DN14">
        <v>22.989531452058415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164.15899386908848</v>
      </c>
      <c r="L15">
        <v>65.233390774925269</v>
      </c>
      <c r="M15">
        <v>0</v>
      </c>
      <c r="N15">
        <v>14.88</v>
      </c>
      <c r="O15">
        <v>50.37540413533835</v>
      </c>
      <c r="P15">
        <v>51.107840681362731</v>
      </c>
      <c r="Q15">
        <v>5.0763760993274705</v>
      </c>
      <c r="R15">
        <v>6.3951056627000415</v>
      </c>
      <c r="S15">
        <v>6.6956870790916208</v>
      </c>
      <c r="T15">
        <v>0</v>
      </c>
      <c r="U15">
        <v>243.68429256594726</v>
      </c>
      <c r="V15">
        <v>5.2681831091180875</v>
      </c>
      <c r="W15">
        <v>11.253169309701496</v>
      </c>
      <c r="X15">
        <v>37.473885097874131</v>
      </c>
      <c r="Y15">
        <v>0</v>
      </c>
      <c r="Z15">
        <v>1.6562832000000001</v>
      </c>
      <c r="AA15">
        <v>0</v>
      </c>
      <c r="AB15">
        <v>3.0474000000000014</v>
      </c>
      <c r="AC15">
        <v>0</v>
      </c>
      <c r="AD15">
        <v>2.3149500000000001</v>
      </c>
      <c r="AE15">
        <v>12.5575788</v>
      </c>
      <c r="AF15">
        <v>0</v>
      </c>
      <c r="AG15">
        <v>0</v>
      </c>
      <c r="AH15">
        <v>5.941338</v>
      </c>
      <c r="AI15">
        <v>0</v>
      </c>
      <c r="AJ15">
        <v>0</v>
      </c>
      <c r="AK15">
        <v>6.5749200000000005</v>
      </c>
      <c r="AL15">
        <v>13.279500000000001</v>
      </c>
      <c r="AM15">
        <v>0</v>
      </c>
      <c r="AN15">
        <v>0</v>
      </c>
      <c r="AO15">
        <v>4.7792639999999995</v>
      </c>
      <c r="AP15">
        <v>2.6677830109995075</v>
      </c>
      <c r="AQ15">
        <v>0</v>
      </c>
      <c r="AR15">
        <v>9.5336000000000016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703.19632033482071</v>
      </c>
      <c r="DN15">
        <v>23.321375060653772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164.15899386908848</v>
      </c>
      <c r="L16">
        <v>65.233390774925269</v>
      </c>
      <c r="M16">
        <v>0</v>
      </c>
      <c r="N16">
        <v>14.88</v>
      </c>
      <c r="O16">
        <v>50.37540413533835</v>
      </c>
      <c r="P16">
        <v>51.107840681362731</v>
      </c>
      <c r="Q16">
        <v>5.0763760993274705</v>
      </c>
      <c r="R16">
        <v>6.3951056627000415</v>
      </c>
      <c r="S16">
        <v>6.6956870790916208</v>
      </c>
      <c r="T16">
        <v>0</v>
      </c>
      <c r="U16">
        <v>243.68429256594726</v>
      </c>
      <c r="V16">
        <v>5.2681831091180875</v>
      </c>
      <c r="W16">
        <v>11.253169309701496</v>
      </c>
      <c r="X16">
        <v>37.473885097874131</v>
      </c>
      <c r="Y16">
        <v>0</v>
      </c>
      <c r="Z16">
        <v>1.6562832000000001</v>
      </c>
      <c r="AA16">
        <v>0</v>
      </c>
      <c r="AB16">
        <v>3.0474000000000014</v>
      </c>
      <c r="AC16">
        <v>0</v>
      </c>
      <c r="AD16">
        <v>2.3149500000000001</v>
      </c>
      <c r="AE16">
        <v>12.5575788</v>
      </c>
      <c r="AF16">
        <v>0</v>
      </c>
      <c r="AG16">
        <v>0</v>
      </c>
      <c r="AH16">
        <v>5.941338</v>
      </c>
      <c r="AI16">
        <v>0</v>
      </c>
      <c r="AJ16">
        <v>0</v>
      </c>
      <c r="AK16">
        <v>6.5749200000000005</v>
      </c>
      <c r="AL16">
        <v>13.279500000000001</v>
      </c>
      <c r="AM16">
        <v>0</v>
      </c>
      <c r="AN16">
        <v>0</v>
      </c>
      <c r="AO16">
        <v>4.7792639999999995</v>
      </c>
      <c r="AP16">
        <v>2.6677830109995075</v>
      </c>
      <c r="AQ16">
        <v>0</v>
      </c>
      <c r="AR16">
        <v>9.5336000000000016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703.19632033482071</v>
      </c>
      <c r="DN16">
        <v>23.321375060653772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164.15899386908848</v>
      </c>
      <c r="L17">
        <v>65.233390774925269</v>
      </c>
      <c r="M17">
        <v>0</v>
      </c>
      <c r="N17">
        <v>14.88</v>
      </c>
      <c r="O17">
        <v>50.37540413533835</v>
      </c>
      <c r="P17">
        <v>51.107840681362731</v>
      </c>
      <c r="Q17">
        <v>5.0763760993274705</v>
      </c>
      <c r="R17">
        <v>6.3951056627000415</v>
      </c>
      <c r="S17">
        <v>6.6956870790916208</v>
      </c>
      <c r="T17">
        <v>0</v>
      </c>
      <c r="U17">
        <v>243.68429256594726</v>
      </c>
      <c r="V17">
        <v>5.2681831091180875</v>
      </c>
      <c r="W17">
        <v>11.253169309701496</v>
      </c>
      <c r="X17">
        <v>37.473885097874131</v>
      </c>
      <c r="Y17">
        <v>0</v>
      </c>
      <c r="Z17">
        <v>1.6562832000000001</v>
      </c>
      <c r="AA17">
        <v>0</v>
      </c>
      <c r="AB17">
        <v>6.6704200000000027</v>
      </c>
      <c r="AC17">
        <v>0</v>
      </c>
      <c r="AD17">
        <v>2.3149500000000001</v>
      </c>
      <c r="AE17">
        <v>12.5575788</v>
      </c>
      <c r="AF17">
        <v>0</v>
      </c>
      <c r="AG17">
        <v>0</v>
      </c>
      <c r="AH17">
        <v>5.941338</v>
      </c>
      <c r="AI17">
        <v>0</v>
      </c>
      <c r="AJ17">
        <v>0</v>
      </c>
      <c r="AK17">
        <v>6.5749200000000005</v>
      </c>
      <c r="AL17">
        <v>13.279500000000001</v>
      </c>
      <c r="AM17">
        <v>0</v>
      </c>
      <c r="AN17">
        <v>0</v>
      </c>
      <c r="AO17">
        <v>4.4805600000000005</v>
      </c>
      <c r="AP17">
        <v>2.6677830109995075</v>
      </c>
      <c r="AQ17">
        <v>0</v>
      </c>
      <c r="AR17">
        <v>1.9628000000000003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699.08614875316471</v>
      </c>
      <c r="DN17">
        <v>23.185062642309784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164.15899386908848</v>
      </c>
      <c r="L18">
        <v>65.233390774925269</v>
      </c>
      <c r="M18">
        <v>0</v>
      </c>
      <c r="N18">
        <v>14.88</v>
      </c>
      <c r="O18">
        <v>50.37540413533835</v>
      </c>
      <c r="P18">
        <v>51.107840681362731</v>
      </c>
      <c r="Q18">
        <v>5.0763760993274705</v>
      </c>
      <c r="R18">
        <v>6.3951056627000415</v>
      </c>
      <c r="S18">
        <v>6.6956870790916208</v>
      </c>
      <c r="T18">
        <v>0</v>
      </c>
      <c r="U18">
        <v>243.68429256594726</v>
      </c>
      <c r="V18">
        <v>5.2681831091180875</v>
      </c>
      <c r="W18">
        <v>11.253169309701496</v>
      </c>
      <c r="X18">
        <v>37.473885097874131</v>
      </c>
      <c r="Y18">
        <v>0</v>
      </c>
      <c r="Z18">
        <v>1.6562832000000001</v>
      </c>
      <c r="AA18">
        <v>0</v>
      </c>
      <c r="AB18">
        <v>6.6704200000000027</v>
      </c>
      <c r="AC18">
        <v>0</v>
      </c>
      <c r="AD18">
        <v>2.3149500000000001</v>
      </c>
      <c r="AE18">
        <v>12.5575788</v>
      </c>
      <c r="AF18">
        <v>0</v>
      </c>
      <c r="AG18">
        <v>0</v>
      </c>
      <c r="AH18">
        <v>5.941338</v>
      </c>
      <c r="AI18">
        <v>0</v>
      </c>
      <c r="AJ18">
        <v>0</v>
      </c>
      <c r="AK18">
        <v>6.5749200000000005</v>
      </c>
      <c r="AL18">
        <v>13.279500000000001</v>
      </c>
      <c r="AM18">
        <v>0</v>
      </c>
      <c r="AN18">
        <v>0</v>
      </c>
      <c r="AO18">
        <v>4.4805600000000005</v>
      </c>
      <c r="AP18">
        <v>2.6677830109995075</v>
      </c>
      <c r="AQ18">
        <v>0</v>
      </c>
      <c r="AR18">
        <v>1.9628000000000003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699.08614875316471</v>
      </c>
      <c r="DN18">
        <v>23.185062642309784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164.15899386908848</v>
      </c>
      <c r="L19">
        <v>65.233390774925269</v>
      </c>
      <c r="M19">
        <v>0</v>
      </c>
      <c r="N19">
        <v>14.88</v>
      </c>
      <c r="O19">
        <v>50.37540413533835</v>
      </c>
      <c r="P19">
        <v>51.107840681362731</v>
      </c>
      <c r="Q19">
        <v>5.0763760993274705</v>
      </c>
      <c r="R19">
        <v>6.3951056627000415</v>
      </c>
      <c r="S19">
        <v>6.6956870790916208</v>
      </c>
      <c r="T19">
        <v>0</v>
      </c>
      <c r="U19">
        <v>243.68429256594726</v>
      </c>
      <c r="V19">
        <v>5.2681831091180875</v>
      </c>
      <c r="W19">
        <v>11.253169309701496</v>
      </c>
      <c r="X19">
        <v>37.473885097874131</v>
      </c>
      <c r="Y19">
        <v>0</v>
      </c>
      <c r="Z19">
        <v>1.6562832000000001</v>
      </c>
      <c r="AA19">
        <v>0</v>
      </c>
      <c r="AB19">
        <v>6.6704200000000027</v>
      </c>
      <c r="AC19">
        <v>0</v>
      </c>
      <c r="AD19">
        <v>2.3149500000000001</v>
      </c>
      <c r="AE19">
        <v>12.5575788</v>
      </c>
      <c r="AF19">
        <v>0</v>
      </c>
      <c r="AG19">
        <v>0</v>
      </c>
      <c r="AH19">
        <v>5.941338</v>
      </c>
      <c r="AI19">
        <v>0</v>
      </c>
      <c r="AJ19">
        <v>0</v>
      </c>
      <c r="AK19">
        <v>6.5749200000000005</v>
      </c>
      <c r="AL19">
        <v>10.180950000000003</v>
      </c>
      <c r="AM19">
        <v>0</v>
      </c>
      <c r="AN19">
        <v>0</v>
      </c>
      <c r="AO19">
        <v>4.4805600000000005</v>
      </c>
      <c r="AP19">
        <v>2.6677830109995075</v>
      </c>
      <c r="AQ19">
        <v>0</v>
      </c>
      <c r="AR19">
        <v>1.9628000000000003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696.08706218276882</v>
      </c>
      <c r="DN19">
        <v>23.085599212705656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164.15899386908848</v>
      </c>
      <c r="L20">
        <v>65.233390774925269</v>
      </c>
      <c r="M20">
        <v>0</v>
      </c>
      <c r="N20">
        <v>14.88</v>
      </c>
      <c r="O20">
        <v>50.37540413533835</v>
      </c>
      <c r="P20">
        <v>51.107840681362731</v>
      </c>
      <c r="Q20">
        <v>5.0763760993274705</v>
      </c>
      <c r="R20">
        <v>6.3951056627000415</v>
      </c>
      <c r="S20">
        <v>6.6956870790916208</v>
      </c>
      <c r="T20">
        <v>0</v>
      </c>
      <c r="U20">
        <v>243.68429256594726</v>
      </c>
      <c r="V20">
        <v>5.2681831091180875</v>
      </c>
      <c r="W20">
        <v>11.253169309701496</v>
      </c>
      <c r="X20">
        <v>37.473885097874131</v>
      </c>
      <c r="Y20">
        <v>0</v>
      </c>
      <c r="Z20">
        <v>0.27940000000000004</v>
      </c>
      <c r="AA20">
        <v>0</v>
      </c>
      <c r="AB20">
        <v>6.6704200000000027</v>
      </c>
      <c r="AC20">
        <v>2.45784</v>
      </c>
      <c r="AD20">
        <v>2.3149500000000001</v>
      </c>
      <c r="AE20">
        <v>12.5575788</v>
      </c>
      <c r="AF20">
        <v>0</v>
      </c>
      <c r="AG20">
        <v>0</v>
      </c>
      <c r="AH20">
        <v>5.941338</v>
      </c>
      <c r="AI20">
        <v>0</v>
      </c>
      <c r="AJ20">
        <v>0</v>
      </c>
      <c r="AK20">
        <v>6.5749200000000005</v>
      </c>
      <c r="AL20">
        <v>10.180950000000003</v>
      </c>
      <c r="AM20">
        <v>0</v>
      </c>
      <c r="AN20">
        <v>0</v>
      </c>
      <c r="AO20">
        <v>4.4805600000000005</v>
      </c>
      <c r="AP20">
        <v>2.6677830109995075</v>
      </c>
      <c r="AQ20">
        <v>0</v>
      </c>
      <c r="AR20">
        <v>1.9628000000000003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697.1333202654364</v>
      </c>
      <c r="DN20">
        <v>23.120297930038152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164.15899386908848</v>
      </c>
      <c r="L21">
        <v>65.233390774925269</v>
      </c>
      <c r="M21">
        <v>0</v>
      </c>
      <c r="N21">
        <v>14.88</v>
      </c>
      <c r="O21">
        <v>50.37540413533835</v>
      </c>
      <c r="P21">
        <v>51.107840681362731</v>
      </c>
      <c r="Q21">
        <v>5.0763760993274705</v>
      </c>
      <c r="R21">
        <v>6.3951056627000415</v>
      </c>
      <c r="S21">
        <v>6.6956870790916208</v>
      </c>
      <c r="T21">
        <v>0</v>
      </c>
      <c r="U21">
        <v>243.68429256594726</v>
      </c>
      <c r="V21">
        <v>5.2681831091180875</v>
      </c>
      <c r="W21">
        <v>11.253169309701496</v>
      </c>
      <c r="X21">
        <v>37.473885097874131</v>
      </c>
      <c r="Y21">
        <v>0</v>
      </c>
      <c r="Z21">
        <v>0.27940000000000004</v>
      </c>
      <c r="AA21">
        <v>0</v>
      </c>
      <c r="AB21">
        <v>6.6704200000000027</v>
      </c>
      <c r="AC21">
        <v>4.9156799999999992</v>
      </c>
      <c r="AD21">
        <v>2.3149500000000001</v>
      </c>
      <c r="AE21">
        <v>12.5575788</v>
      </c>
      <c r="AF21">
        <v>0</v>
      </c>
      <c r="AG21">
        <v>0</v>
      </c>
      <c r="AH21">
        <v>5.941338</v>
      </c>
      <c r="AI21">
        <v>0</v>
      </c>
      <c r="AJ21">
        <v>0</v>
      </c>
      <c r="AK21">
        <v>6.5749200000000005</v>
      </c>
      <c r="AL21">
        <v>10.180950000000003</v>
      </c>
      <c r="AM21">
        <v>0</v>
      </c>
      <c r="AN21">
        <v>0</v>
      </c>
      <c r="AO21">
        <v>4.4805600000000005</v>
      </c>
      <c r="AP21">
        <v>2.6677830109995075</v>
      </c>
      <c r="AQ21">
        <v>0</v>
      </c>
      <c r="AR21">
        <v>1.9628000000000003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699.51226377006958</v>
      </c>
      <c r="DN21">
        <v>23.199194425404887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164.15899386908848</v>
      </c>
      <c r="L22">
        <v>65.233390774925269</v>
      </c>
      <c r="M22">
        <v>0</v>
      </c>
      <c r="N22">
        <v>14.88</v>
      </c>
      <c r="O22">
        <v>50.37540413533835</v>
      </c>
      <c r="P22">
        <v>51.107840681362731</v>
      </c>
      <c r="Q22">
        <v>5.0763760993274705</v>
      </c>
      <c r="R22">
        <v>6.3951056627000415</v>
      </c>
      <c r="S22">
        <v>6.6956870790916208</v>
      </c>
      <c r="T22">
        <v>0</v>
      </c>
      <c r="U22">
        <v>243.68429256594726</v>
      </c>
      <c r="V22">
        <v>5.2681831091180875</v>
      </c>
      <c r="W22">
        <v>11.253169309701496</v>
      </c>
      <c r="X22">
        <v>37.473885097874131</v>
      </c>
      <c r="Y22">
        <v>0</v>
      </c>
      <c r="Z22">
        <v>0.27940000000000004</v>
      </c>
      <c r="AA22">
        <v>0</v>
      </c>
      <c r="AB22">
        <v>10.036104000000003</v>
      </c>
      <c r="AC22">
        <v>4.9156799999999992</v>
      </c>
      <c r="AD22">
        <v>2.3149500000000001</v>
      </c>
      <c r="AE22">
        <v>12.5575788</v>
      </c>
      <c r="AF22">
        <v>0</v>
      </c>
      <c r="AG22">
        <v>0</v>
      </c>
      <c r="AH22">
        <v>5.941338</v>
      </c>
      <c r="AI22">
        <v>0</v>
      </c>
      <c r="AJ22">
        <v>0</v>
      </c>
      <c r="AK22">
        <v>6.5749200000000005</v>
      </c>
      <c r="AL22">
        <v>10.180950000000003</v>
      </c>
      <c r="AM22">
        <v>0</v>
      </c>
      <c r="AN22">
        <v>0</v>
      </c>
      <c r="AO22">
        <v>4.4805600000000005</v>
      </c>
      <c r="AP22">
        <v>2.6677830109995075</v>
      </c>
      <c r="AQ22">
        <v>0</v>
      </c>
      <c r="AR22">
        <v>1.9628000000000003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702.76990922273274</v>
      </c>
      <c r="DN22">
        <v>23.307232972741726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164.15899386908848</v>
      </c>
      <c r="L23">
        <v>65.233390774925269</v>
      </c>
      <c r="M23">
        <v>0</v>
      </c>
      <c r="N23">
        <v>14.88</v>
      </c>
      <c r="O23">
        <v>50.37540413533835</v>
      </c>
      <c r="P23">
        <v>51.107840681362731</v>
      </c>
      <c r="Q23">
        <v>5.0763760993274705</v>
      </c>
      <c r="R23">
        <v>6.3951056627000415</v>
      </c>
      <c r="S23">
        <v>6.6956870790916208</v>
      </c>
      <c r="T23">
        <v>0</v>
      </c>
      <c r="U23">
        <v>243.68429256594726</v>
      </c>
      <c r="V23">
        <v>5.2681831091180875</v>
      </c>
      <c r="W23">
        <v>11.253169309701496</v>
      </c>
      <c r="X23">
        <v>37.473885097874131</v>
      </c>
      <c r="Y23">
        <v>0</v>
      </c>
      <c r="Z23">
        <v>0.27940000000000004</v>
      </c>
      <c r="AA23">
        <v>0</v>
      </c>
      <c r="AB23">
        <v>10.036104000000003</v>
      </c>
      <c r="AC23">
        <v>4.9156799999999992</v>
      </c>
      <c r="AD23">
        <v>2.3149500000000001</v>
      </c>
      <c r="AE23">
        <v>12.5575788</v>
      </c>
      <c r="AF23">
        <v>0</v>
      </c>
      <c r="AG23">
        <v>0</v>
      </c>
      <c r="AH23">
        <v>5.941338</v>
      </c>
      <c r="AI23">
        <v>0</v>
      </c>
      <c r="AJ23">
        <v>0</v>
      </c>
      <c r="AK23">
        <v>6.5749200000000005</v>
      </c>
      <c r="AL23">
        <v>10.180950000000003</v>
      </c>
      <c r="AM23">
        <v>0</v>
      </c>
      <c r="AN23">
        <v>0</v>
      </c>
      <c r="AO23">
        <v>4.4805600000000005</v>
      </c>
      <c r="AP23">
        <v>2.6677830109995075</v>
      </c>
      <c r="AQ23">
        <v>0</v>
      </c>
      <c r="AR23">
        <v>1.9628000000000003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702.76990922273274</v>
      </c>
      <c r="DN23">
        <v>23.307232972741726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164.15899386908848</v>
      </c>
      <c r="L24">
        <v>65.233390774925269</v>
      </c>
      <c r="M24">
        <v>0</v>
      </c>
      <c r="N24">
        <v>14.88</v>
      </c>
      <c r="O24">
        <v>50.37540413533835</v>
      </c>
      <c r="P24">
        <v>51.107840681362731</v>
      </c>
      <c r="Q24">
        <v>5.0763760993274705</v>
      </c>
      <c r="R24">
        <v>6.3951056627000415</v>
      </c>
      <c r="S24">
        <v>6.6956870790916208</v>
      </c>
      <c r="T24">
        <v>0</v>
      </c>
      <c r="U24">
        <v>243.68429256594726</v>
      </c>
      <c r="V24">
        <v>5.2681831091180875</v>
      </c>
      <c r="W24">
        <v>11.253169309701496</v>
      </c>
      <c r="X24">
        <v>37.473885097874131</v>
      </c>
      <c r="Y24">
        <v>0</v>
      </c>
      <c r="Z24">
        <v>0.27940000000000004</v>
      </c>
      <c r="AA24">
        <v>0</v>
      </c>
      <c r="AB24">
        <v>10.036104000000003</v>
      </c>
      <c r="AC24">
        <v>4.9156799999999992</v>
      </c>
      <c r="AD24">
        <v>2.3149500000000001</v>
      </c>
      <c r="AE24">
        <v>12.5575788</v>
      </c>
      <c r="AF24">
        <v>0</v>
      </c>
      <c r="AG24">
        <v>0</v>
      </c>
      <c r="AH24">
        <v>10.102680000000001</v>
      </c>
      <c r="AI24">
        <v>0</v>
      </c>
      <c r="AJ24">
        <v>0</v>
      </c>
      <c r="AK24">
        <v>6.5749200000000005</v>
      </c>
      <c r="AL24">
        <v>10.180950000000003</v>
      </c>
      <c r="AM24">
        <v>0</v>
      </c>
      <c r="AN24">
        <v>0</v>
      </c>
      <c r="AO24">
        <v>4.4805600000000005</v>
      </c>
      <c r="AP24">
        <v>2.6677830109995075</v>
      </c>
      <c r="AQ24">
        <v>0</v>
      </c>
      <c r="AR24">
        <v>1.9628000000000003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706.79767227407388</v>
      </c>
      <c r="DN24">
        <v>23.440811921400648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164.15899386908848</v>
      </c>
      <c r="L25">
        <v>65.233390774925269</v>
      </c>
      <c r="M25">
        <v>0</v>
      </c>
      <c r="N25">
        <v>14.88</v>
      </c>
      <c r="O25">
        <v>50.37540413533835</v>
      </c>
      <c r="P25">
        <v>51.107840681362731</v>
      </c>
      <c r="Q25">
        <v>5.0763760993274705</v>
      </c>
      <c r="R25">
        <v>6.3951056627000415</v>
      </c>
      <c r="S25">
        <v>6.6956870790916208</v>
      </c>
      <c r="T25">
        <v>0</v>
      </c>
      <c r="U25">
        <v>243.68429256594726</v>
      </c>
      <c r="V25">
        <v>5.2681831091180875</v>
      </c>
      <c r="W25">
        <v>11.253169309701496</v>
      </c>
      <c r="X25">
        <v>37.473885097874131</v>
      </c>
      <c r="Y25">
        <v>0</v>
      </c>
      <c r="Z25">
        <v>0.27940000000000004</v>
      </c>
      <c r="AA25">
        <v>2.2071813685271571</v>
      </c>
      <c r="AB25">
        <v>6.7042800000000016</v>
      </c>
      <c r="AC25">
        <v>4.9156799999999992</v>
      </c>
      <c r="AD25">
        <v>2.9188499999999995</v>
      </c>
      <c r="AE25">
        <v>12.5575788</v>
      </c>
      <c r="AF25">
        <v>0</v>
      </c>
      <c r="AG25">
        <v>0</v>
      </c>
      <c r="AH25">
        <v>14.432399999999999</v>
      </c>
      <c r="AI25">
        <v>0</v>
      </c>
      <c r="AJ25">
        <v>0</v>
      </c>
      <c r="AK25">
        <v>6.5749200000000005</v>
      </c>
      <c r="AL25">
        <v>10.180950000000003</v>
      </c>
      <c r="AM25">
        <v>0</v>
      </c>
      <c r="AN25">
        <v>0</v>
      </c>
      <c r="AO25">
        <v>4.4805600000000005</v>
      </c>
      <c r="AP25">
        <v>2.6677830109995075</v>
      </c>
      <c r="AQ25">
        <v>0</v>
      </c>
      <c r="AR25">
        <v>1.9628000000000003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710.48433120508344</v>
      </c>
      <c r="DN25">
        <v>23.563130358918283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164.15899386908848</v>
      </c>
      <c r="L26">
        <v>65.233390774925269</v>
      </c>
      <c r="M26">
        <v>0</v>
      </c>
      <c r="N26">
        <v>14.88</v>
      </c>
      <c r="O26">
        <v>50.37540413533835</v>
      </c>
      <c r="P26">
        <v>51.107840681362731</v>
      </c>
      <c r="Q26">
        <v>5.0763760993274705</v>
      </c>
      <c r="R26">
        <v>6.3951056627000415</v>
      </c>
      <c r="S26">
        <v>6.6956870790916208</v>
      </c>
      <c r="T26">
        <v>0</v>
      </c>
      <c r="U26">
        <v>243.68429256594726</v>
      </c>
      <c r="V26">
        <v>5.2681831091180875</v>
      </c>
      <c r="W26">
        <v>11.253169309701496</v>
      </c>
      <c r="X26">
        <v>37.473885097874131</v>
      </c>
      <c r="Y26">
        <v>0</v>
      </c>
      <c r="Z26">
        <v>0.27940000000000004</v>
      </c>
      <c r="AA26">
        <v>2.2071813685271571</v>
      </c>
      <c r="AB26">
        <v>6.7042800000000016</v>
      </c>
      <c r="AC26">
        <v>4.9156799999999992</v>
      </c>
      <c r="AD26">
        <v>4.6298999999999992</v>
      </c>
      <c r="AE26">
        <v>12.5575788</v>
      </c>
      <c r="AF26">
        <v>0</v>
      </c>
      <c r="AG26">
        <v>0</v>
      </c>
      <c r="AH26">
        <v>20.445900000000002</v>
      </c>
      <c r="AI26">
        <v>0</v>
      </c>
      <c r="AJ26">
        <v>0</v>
      </c>
      <c r="AK26">
        <v>6.5749200000000005</v>
      </c>
      <c r="AL26">
        <v>10.180950000000003</v>
      </c>
      <c r="AM26">
        <v>0</v>
      </c>
      <c r="AN26">
        <v>0</v>
      </c>
      <c r="AO26">
        <v>4.4805600000000005</v>
      </c>
      <c r="AP26">
        <v>2.6677830109995075</v>
      </c>
      <c r="AQ26">
        <v>0</v>
      </c>
      <c r="AR26">
        <v>1.9628000000000003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717.96092300022474</v>
      </c>
      <c r="DN26">
        <v>23.811088563777023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164.15899386908848</v>
      </c>
      <c r="L27">
        <v>65.233390774925269</v>
      </c>
      <c r="M27">
        <v>0</v>
      </c>
      <c r="N27">
        <v>14.88</v>
      </c>
      <c r="O27">
        <v>50.37540413533835</v>
      </c>
      <c r="P27">
        <v>51.107840681362731</v>
      </c>
      <c r="Q27">
        <v>5.0763760993274705</v>
      </c>
      <c r="R27">
        <v>6.3951056627000415</v>
      </c>
      <c r="S27">
        <v>6.6956870790916208</v>
      </c>
      <c r="T27">
        <v>0</v>
      </c>
      <c r="U27">
        <v>243.68429256594726</v>
      </c>
      <c r="V27">
        <v>5.2681831091180875</v>
      </c>
      <c r="W27">
        <v>11.253169309701496</v>
      </c>
      <c r="X27">
        <v>37.473885097874131</v>
      </c>
      <c r="Y27">
        <v>0</v>
      </c>
      <c r="Z27">
        <v>0.83819999999999995</v>
      </c>
      <c r="AA27">
        <v>7.1231762347921901</v>
      </c>
      <c r="AB27">
        <v>6.7042800000000016</v>
      </c>
      <c r="AC27">
        <v>4.9156799999999992</v>
      </c>
      <c r="AD27">
        <v>6.9448499999999997</v>
      </c>
      <c r="AE27">
        <v>12.5575788</v>
      </c>
      <c r="AF27">
        <v>0</v>
      </c>
      <c r="AG27">
        <v>0</v>
      </c>
      <c r="AH27">
        <v>26.459400000000002</v>
      </c>
      <c r="AI27">
        <v>0</v>
      </c>
      <c r="AJ27">
        <v>0</v>
      </c>
      <c r="AK27">
        <v>6.5749200000000005</v>
      </c>
      <c r="AL27">
        <v>10.180950000000003</v>
      </c>
      <c r="AM27">
        <v>1.340856</v>
      </c>
      <c r="AN27">
        <v>0</v>
      </c>
      <c r="AO27">
        <v>4.4805600000000005</v>
      </c>
      <c r="AP27">
        <v>2.6677830109995075</v>
      </c>
      <c r="AQ27">
        <v>0</v>
      </c>
      <c r="AR27">
        <v>1.9628000000000003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732.61878692429627</v>
      </c>
      <c r="DN27">
        <v>24.297325505970473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164.15899386908848</v>
      </c>
      <c r="L28">
        <v>65.233390774925269</v>
      </c>
      <c r="M28">
        <v>0</v>
      </c>
      <c r="N28">
        <v>14.88</v>
      </c>
      <c r="O28">
        <v>50.37540413533835</v>
      </c>
      <c r="P28">
        <v>51.107840681362731</v>
      </c>
      <c r="Q28">
        <v>5.0763760993274705</v>
      </c>
      <c r="R28">
        <v>6.3951056627000415</v>
      </c>
      <c r="S28">
        <v>6.6956870790916208</v>
      </c>
      <c r="T28">
        <v>0</v>
      </c>
      <c r="U28">
        <v>243.68429256594726</v>
      </c>
      <c r="V28">
        <v>5.2681831091180875</v>
      </c>
      <c r="W28">
        <v>11.253169309701496</v>
      </c>
      <c r="X28">
        <v>37.473885097874131</v>
      </c>
      <c r="Y28">
        <v>0</v>
      </c>
      <c r="Z28">
        <v>4.9688495999999995</v>
      </c>
      <c r="AA28">
        <v>10.694796994772499</v>
      </c>
      <c r="AB28">
        <v>10.036104000000003</v>
      </c>
      <c r="AC28">
        <v>7.3809581492068466</v>
      </c>
      <c r="AD28">
        <v>9.2812720000000013</v>
      </c>
      <c r="AE28">
        <v>12.5575788</v>
      </c>
      <c r="AF28">
        <v>0</v>
      </c>
      <c r="AG28">
        <v>0</v>
      </c>
      <c r="AH28">
        <v>35.648028000000004</v>
      </c>
      <c r="AI28">
        <v>0</v>
      </c>
      <c r="AJ28">
        <v>0</v>
      </c>
      <c r="AK28">
        <v>6.5749200000000005</v>
      </c>
      <c r="AL28">
        <v>10.180950000000003</v>
      </c>
      <c r="AM28">
        <v>4.0144416000000014</v>
      </c>
      <c r="AN28">
        <v>0</v>
      </c>
      <c r="AO28">
        <v>4.4805600000000005</v>
      </c>
      <c r="AP28">
        <v>2.6677830109995075</v>
      </c>
      <c r="AQ28">
        <v>0</v>
      </c>
      <c r="AR28">
        <v>1.9628000000000003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759.42760782752146</v>
      </c>
      <c r="DN28">
        <v>25.18651271193249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164.15899386908848</v>
      </c>
      <c r="L29">
        <v>65.233390774925269</v>
      </c>
      <c r="M29">
        <v>0</v>
      </c>
      <c r="N29">
        <v>14.88</v>
      </c>
      <c r="O29">
        <v>50.37540413533835</v>
      </c>
      <c r="P29">
        <v>51.107840681362731</v>
      </c>
      <c r="Q29">
        <v>5.0763760993274705</v>
      </c>
      <c r="R29">
        <v>6.3951056627000415</v>
      </c>
      <c r="S29">
        <v>6.6956870790916208</v>
      </c>
      <c r="T29">
        <v>0</v>
      </c>
      <c r="U29">
        <v>243.68429256594726</v>
      </c>
      <c r="V29">
        <v>5.2681831091180875</v>
      </c>
      <c r="W29">
        <v>11.253169309701496</v>
      </c>
      <c r="X29">
        <v>37.473885097874131</v>
      </c>
      <c r="Y29">
        <v>0</v>
      </c>
      <c r="Z29">
        <v>4.9688495999999995</v>
      </c>
      <c r="AA29">
        <v>10.694796994772499</v>
      </c>
      <c r="AB29">
        <v>10.036104000000003</v>
      </c>
      <c r="AC29">
        <v>7.3809581492068466</v>
      </c>
      <c r="AD29">
        <v>9.2812720000000013</v>
      </c>
      <c r="AE29">
        <v>12.5575788</v>
      </c>
      <c r="AF29">
        <v>0</v>
      </c>
      <c r="AG29">
        <v>0</v>
      </c>
      <c r="AH29">
        <v>35.648028000000004</v>
      </c>
      <c r="AI29">
        <v>0</v>
      </c>
      <c r="AJ29">
        <v>0</v>
      </c>
      <c r="AK29">
        <v>6.5749200000000005</v>
      </c>
      <c r="AL29">
        <v>10.180950000000003</v>
      </c>
      <c r="AM29">
        <v>4.0144416000000014</v>
      </c>
      <c r="AN29">
        <v>0</v>
      </c>
      <c r="AO29">
        <v>4.4805600000000005</v>
      </c>
      <c r="AP29">
        <v>2.6677830109995075</v>
      </c>
      <c r="AQ29">
        <v>0</v>
      </c>
      <c r="AR29">
        <v>9.5336000000000016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766.75538509672424</v>
      </c>
      <c r="DN29">
        <v>25.429535442729595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164.15899386908848</v>
      </c>
      <c r="L30">
        <v>65.233390774925269</v>
      </c>
      <c r="M30">
        <v>0</v>
      </c>
      <c r="N30">
        <v>14.88</v>
      </c>
      <c r="O30">
        <v>50.37540413533835</v>
      </c>
      <c r="P30">
        <v>51.107840681362731</v>
      </c>
      <c r="Q30">
        <v>5.0763760993274705</v>
      </c>
      <c r="R30">
        <v>6.3951056627000415</v>
      </c>
      <c r="S30">
        <v>6.6956870790916208</v>
      </c>
      <c r="T30">
        <v>0</v>
      </c>
      <c r="U30">
        <v>243.68429256594726</v>
      </c>
      <c r="V30">
        <v>5.2681831091180875</v>
      </c>
      <c r="W30">
        <v>11.253169309701496</v>
      </c>
      <c r="X30">
        <v>37.473885097874131</v>
      </c>
      <c r="Y30">
        <v>0</v>
      </c>
      <c r="Z30">
        <v>4.9688495999999995</v>
      </c>
      <c r="AA30">
        <v>10.694796994772499</v>
      </c>
      <c r="AB30">
        <v>10.036104000000003</v>
      </c>
      <c r="AC30">
        <v>7.3809581492068466</v>
      </c>
      <c r="AD30">
        <v>9.2812720000000013</v>
      </c>
      <c r="AE30">
        <v>12.5575788</v>
      </c>
      <c r="AF30">
        <v>0</v>
      </c>
      <c r="AG30">
        <v>0</v>
      </c>
      <c r="AH30">
        <v>35.648028000000004</v>
      </c>
      <c r="AI30">
        <v>0</v>
      </c>
      <c r="AJ30">
        <v>0</v>
      </c>
      <c r="AK30">
        <v>6.5749200000000005</v>
      </c>
      <c r="AL30">
        <v>10.180950000000003</v>
      </c>
      <c r="AM30">
        <v>4.0144416000000014</v>
      </c>
      <c r="AN30">
        <v>0</v>
      </c>
      <c r="AO30">
        <v>4.4805600000000005</v>
      </c>
      <c r="AP30">
        <v>2.6677830109995075</v>
      </c>
      <c r="AQ30">
        <v>0</v>
      </c>
      <c r="AR30">
        <v>9.5336000000000016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766.75538509672424</v>
      </c>
      <c r="DN30">
        <v>25.429535442729595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164.15899386908848</v>
      </c>
      <c r="L31">
        <v>65.233390774925269</v>
      </c>
      <c r="M31">
        <v>0</v>
      </c>
      <c r="N31">
        <v>14.88</v>
      </c>
      <c r="O31">
        <v>50.37540413533835</v>
      </c>
      <c r="P31">
        <v>51.107840681362731</v>
      </c>
      <c r="Q31">
        <v>5.0763760993274705</v>
      </c>
      <c r="R31">
        <v>6.3951056627000415</v>
      </c>
      <c r="S31">
        <v>6.6956870790916208</v>
      </c>
      <c r="T31">
        <v>0</v>
      </c>
      <c r="U31">
        <v>243.68429256594726</v>
      </c>
      <c r="V31">
        <v>5.2681831091180875</v>
      </c>
      <c r="W31">
        <v>11.253169309701496</v>
      </c>
      <c r="X31">
        <v>37.473885097874131</v>
      </c>
      <c r="Y31">
        <v>0</v>
      </c>
      <c r="Z31">
        <v>4.9688495999999995</v>
      </c>
      <c r="AA31">
        <v>10.694796994772499</v>
      </c>
      <c r="AB31">
        <v>10.036104000000003</v>
      </c>
      <c r="AC31">
        <v>7.3809581492068466</v>
      </c>
      <c r="AD31">
        <v>9.2812720000000013</v>
      </c>
      <c r="AE31">
        <v>12.5575788</v>
      </c>
      <c r="AF31">
        <v>0</v>
      </c>
      <c r="AG31">
        <v>0</v>
      </c>
      <c r="AH31">
        <v>35.648028000000004</v>
      </c>
      <c r="AI31">
        <v>0</v>
      </c>
      <c r="AJ31">
        <v>0</v>
      </c>
      <c r="AK31">
        <v>6.5749200000000005</v>
      </c>
      <c r="AL31">
        <v>10.180950000000003</v>
      </c>
      <c r="AM31">
        <v>4.0144416000000014</v>
      </c>
      <c r="AN31">
        <v>0</v>
      </c>
      <c r="AO31">
        <v>4.4805600000000005</v>
      </c>
      <c r="AP31">
        <v>2.6677830109995075</v>
      </c>
      <c r="AQ31">
        <v>0</v>
      </c>
      <c r="AR31">
        <v>2.2432000000000003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759.69900708911564</v>
      </c>
      <c r="DN31">
        <v>25.195513450338289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164.15899386908848</v>
      </c>
      <c r="L32">
        <v>65.233390774925269</v>
      </c>
      <c r="M32">
        <v>0</v>
      </c>
      <c r="N32">
        <v>14.88</v>
      </c>
      <c r="O32">
        <v>50.37540413533835</v>
      </c>
      <c r="P32">
        <v>51.107840681362731</v>
      </c>
      <c r="Q32">
        <v>5.0763760993274705</v>
      </c>
      <c r="R32">
        <v>6.3951056627000415</v>
      </c>
      <c r="S32">
        <v>6.6956870790916208</v>
      </c>
      <c r="T32">
        <v>0</v>
      </c>
      <c r="U32">
        <v>243.68429256594726</v>
      </c>
      <c r="V32">
        <v>5.2681831091180875</v>
      </c>
      <c r="W32">
        <v>11.253169309701496</v>
      </c>
      <c r="X32">
        <v>37.473885097874131</v>
      </c>
      <c r="Y32">
        <v>0</v>
      </c>
      <c r="Z32">
        <v>1.6562832000000001</v>
      </c>
      <c r="AA32">
        <v>5.216974143791461</v>
      </c>
      <c r="AB32">
        <v>10.036104000000003</v>
      </c>
      <c r="AC32">
        <v>7.3809581492068466</v>
      </c>
      <c r="AD32">
        <v>6.9448499999999997</v>
      </c>
      <c r="AE32">
        <v>12.5575788</v>
      </c>
      <c r="AF32">
        <v>0</v>
      </c>
      <c r="AG32">
        <v>0</v>
      </c>
      <c r="AH32">
        <v>28.864799999999999</v>
      </c>
      <c r="AI32">
        <v>0</v>
      </c>
      <c r="AJ32">
        <v>0</v>
      </c>
      <c r="AK32">
        <v>6.5749200000000005</v>
      </c>
      <c r="AL32">
        <v>6.4922000000000031</v>
      </c>
      <c r="AM32">
        <v>1.340856</v>
      </c>
      <c r="AN32">
        <v>0</v>
      </c>
      <c r="AO32">
        <v>4.4805600000000005</v>
      </c>
      <c r="AP32">
        <v>2.6677830109995075</v>
      </c>
      <c r="AQ32">
        <v>0</v>
      </c>
      <c r="AR32">
        <v>2.2432000000000003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736.20589966275088</v>
      </c>
      <c r="DN32">
        <v>24.416246025722007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164.15899386908848</v>
      </c>
      <c r="L33">
        <v>65.233390774925269</v>
      </c>
      <c r="M33">
        <v>0</v>
      </c>
      <c r="N33">
        <v>14.88</v>
      </c>
      <c r="O33">
        <v>50.37540413533835</v>
      </c>
      <c r="P33">
        <v>51.107840681362731</v>
      </c>
      <c r="Q33">
        <v>5.0763760993274705</v>
      </c>
      <c r="R33">
        <v>6.3951056627000415</v>
      </c>
      <c r="S33">
        <v>6.6956870790916208</v>
      </c>
      <c r="T33">
        <v>0</v>
      </c>
      <c r="U33">
        <v>243.68429256594726</v>
      </c>
      <c r="V33">
        <v>4.9476326963906585</v>
      </c>
      <c r="W33">
        <v>11.253169309701496</v>
      </c>
      <c r="X33">
        <v>37.473885097874131</v>
      </c>
      <c r="Y33">
        <v>0</v>
      </c>
      <c r="Z33">
        <v>1.6562832000000001</v>
      </c>
      <c r="AA33">
        <v>2.2071813685271571</v>
      </c>
      <c r="AB33">
        <v>10.036104000000003</v>
      </c>
      <c r="AC33">
        <v>7.3809581492068466</v>
      </c>
      <c r="AD33">
        <v>6.9448499999999997</v>
      </c>
      <c r="AE33">
        <v>12.5575788</v>
      </c>
      <c r="AF33">
        <v>0</v>
      </c>
      <c r="AG33">
        <v>0</v>
      </c>
      <c r="AH33">
        <v>21.648600000000002</v>
      </c>
      <c r="AI33">
        <v>0</v>
      </c>
      <c r="AJ33">
        <v>0</v>
      </c>
      <c r="AK33">
        <v>6.5749200000000005</v>
      </c>
      <c r="AL33">
        <v>6.4922000000000031</v>
      </c>
      <c r="AM33">
        <v>0</v>
      </c>
      <c r="AN33">
        <v>0</v>
      </c>
      <c r="AO33">
        <v>4.4805600000000005</v>
      </c>
      <c r="AP33">
        <v>2.5376472543653854</v>
      </c>
      <c r="AQ33">
        <v>0</v>
      </c>
      <c r="AR33">
        <v>2.2432000000000003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724.57420350354107</v>
      </c>
      <c r="DN33">
        <v>24.03040724030588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164.15899386908848</v>
      </c>
      <c r="L34">
        <v>65.233390774925269</v>
      </c>
      <c r="M34">
        <v>0</v>
      </c>
      <c r="N34">
        <v>14.88</v>
      </c>
      <c r="O34">
        <v>50.37540413533835</v>
      </c>
      <c r="P34">
        <v>51.107840681362731</v>
      </c>
      <c r="Q34">
        <v>5.0763760993274705</v>
      </c>
      <c r="R34">
        <v>6.3951056627000415</v>
      </c>
      <c r="S34">
        <v>6.6956870790916208</v>
      </c>
      <c r="T34">
        <v>0</v>
      </c>
      <c r="U34">
        <v>243.68429256594726</v>
      </c>
      <c r="V34">
        <v>4.9476326963906585</v>
      </c>
      <c r="W34">
        <v>11.253169309701496</v>
      </c>
      <c r="X34">
        <v>37.473885097874131</v>
      </c>
      <c r="Y34">
        <v>0</v>
      </c>
      <c r="Z34">
        <v>1.6562832000000001</v>
      </c>
      <c r="AA34">
        <v>0</v>
      </c>
      <c r="AB34">
        <v>10.036104000000003</v>
      </c>
      <c r="AC34">
        <v>7.3809581492068466</v>
      </c>
      <c r="AD34">
        <v>6.9448499999999997</v>
      </c>
      <c r="AE34">
        <v>12.5575788</v>
      </c>
      <c r="AF34">
        <v>0</v>
      </c>
      <c r="AG34">
        <v>0</v>
      </c>
      <c r="AH34">
        <v>16.837800000000001</v>
      </c>
      <c r="AI34">
        <v>0</v>
      </c>
      <c r="AJ34">
        <v>0</v>
      </c>
      <c r="AK34">
        <v>6.5749200000000005</v>
      </c>
      <c r="AL34">
        <v>6.4922000000000031</v>
      </c>
      <c r="AM34">
        <v>0</v>
      </c>
      <c r="AN34">
        <v>0</v>
      </c>
      <c r="AO34">
        <v>4.4805600000000005</v>
      </c>
      <c r="AP34">
        <v>2.5376472543653854</v>
      </c>
      <c r="AQ34">
        <v>0</v>
      </c>
      <c r="AR34">
        <v>2.2432000000000003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717.7815494150226</v>
      </c>
      <c r="DN34">
        <v>23.805079960297245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164.15899386908848</v>
      </c>
      <c r="L35">
        <v>65.233390774925269</v>
      </c>
      <c r="M35">
        <v>0</v>
      </c>
      <c r="N35">
        <v>14.88</v>
      </c>
      <c r="O35">
        <v>50.37540413533835</v>
      </c>
      <c r="P35">
        <v>51.107840681362731</v>
      </c>
      <c r="Q35">
        <v>5.0763760993274705</v>
      </c>
      <c r="R35">
        <v>6.3951056627000415</v>
      </c>
      <c r="S35">
        <v>6.6956870790916208</v>
      </c>
      <c r="T35">
        <v>0</v>
      </c>
      <c r="U35">
        <v>243.68429256594726</v>
      </c>
      <c r="V35">
        <v>4.9476326963906585</v>
      </c>
      <c r="W35">
        <v>11.253169309701496</v>
      </c>
      <c r="X35">
        <v>37.473885097874131</v>
      </c>
      <c r="Y35">
        <v>0</v>
      </c>
      <c r="Z35">
        <v>1.6562832000000001</v>
      </c>
      <c r="AA35">
        <v>0</v>
      </c>
      <c r="AB35">
        <v>10.036104000000003</v>
      </c>
      <c r="AC35">
        <v>7.3809581492068466</v>
      </c>
      <c r="AD35">
        <v>2.3149500000000001</v>
      </c>
      <c r="AE35">
        <v>12.5575788</v>
      </c>
      <c r="AF35">
        <v>0</v>
      </c>
      <c r="AG35">
        <v>0</v>
      </c>
      <c r="AH35">
        <v>10.102680000000001</v>
      </c>
      <c r="AI35">
        <v>0.80825000000000014</v>
      </c>
      <c r="AJ35">
        <v>0</v>
      </c>
      <c r="AK35">
        <v>6.5749200000000005</v>
      </c>
      <c r="AL35">
        <v>6.4922000000000031</v>
      </c>
      <c r="AM35">
        <v>0</v>
      </c>
      <c r="AN35">
        <v>0</v>
      </c>
      <c r="AO35">
        <v>4.4805600000000005</v>
      </c>
      <c r="AP35">
        <v>2.5376472543653854</v>
      </c>
      <c r="AQ35">
        <v>0</v>
      </c>
      <c r="AR35">
        <v>2.2432000000000003</v>
      </c>
      <c r="AS35">
        <v>2.5627499999999999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707.56365200378434</v>
      </c>
      <c r="DN35">
        <v>23.466207371535454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164.15899386908848</v>
      </c>
      <c r="L36">
        <v>65.233390774925269</v>
      </c>
      <c r="M36">
        <v>0</v>
      </c>
      <c r="N36">
        <v>14.88</v>
      </c>
      <c r="O36">
        <v>50.37540413533835</v>
      </c>
      <c r="P36">
        <v>51.107840681362731</v>
      </c>
      <c r="Q36">
        <v>5.0763760993274705</v>
      </c>
      <c r="R36">
        <v>6.3951056627000415</v>
      </c>
      <c r="S36">
        <v>6.6956870790916208</v>
      </c>
      <c r="T36">
        <v>0</v>
      </c>
      <c r="U36">
        <v>243.68429256594726</v>
      </c>
      <c r="V36">
        <v>4.9476326963906585</v>
      </c>
      <c r="W36">
        <v>11.253169309701496</v>
      </c>
      <c r="X36">
        <v>37.473885097874131</v>
      </c>
      <c r="Y36">
        <v>0</v>
      </c>
      <c r="Z36">
        <v>1.6562832000000001</v>
      </c>
      <c r="AA36">
        <v>0</v>
      </c>
      <c r="AB36">
        <v>10.036104000000003</v>
      </c>
      <c r="AC36">
        <v>7.3809581492068466</v>
      </c>
      <c r="AD36">
        <v>2.3149500000000001</v>
      </c>
      <c r="AE36">
        <v>12.5575788</v>
      </c>
      <c r="AF36">
        <v>0</v>
      </c>
      <c r="AG36">
        <v>0</v>
      </c>
      <c r="AH36">
        <v>10.102680000000001</v>
      </c>
      <c r="AI36">
        <v>1.6165000000000003</v>
      </c>
      <c r="AJ36">
        <v>0</v>
      </c>
      <c r="AK36">
        <v>6.5749200000000005</v>
      </c>
      <c r="AL36">
        <v>6.4922000000000031</v>
      </c>
      <c r="AM36">
        <v>0</v>
      </c>
      <c r="AN36">
        <v>0</v>
      </c>
      <c r="AO36">
        <v>4.4805600000000005</v>
      </c>
      <c r="AP36">
        <v>2.5376472543653854</v>
      </c>
      <c r="AQ36">
        <v>0</v>
      </c>
      <c r="AR36">
        <v>2.2432000000000003</v>
      </c>
      <c r="AS36">
        <v>2.5627499999999999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708.34595724227609</v>
      </c>
      <c r="DN36">
        <v>23.4921521330437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164.15899386908848</v>
      </c>
      <c r="L37">
        <v>65.233390774925269</v>
      </c>
      <c r="M37">
        <v>0</v>
      </c>
      <c r="N37">
        <v>14.88</v>
      </c>
      <c r="O37">
        <v>50.37540413533835</v>
      </c>
      <c r="P37">
        <v>51.107840681362731</v>
      </c>
      <c r="Q37">
        <v>5.0763760993274705</v>
      </c>
      <c r="R37">
        <v>6.3951056627000415</v>
      </c>
      <c r="S37">
        <v>6.6956870790916208</v>
      </c>
      <c r="T37">
        <v>0</v>
      </c>
      <c r="U37">
        <v>243.68429256594726</v>
      </c>
      <c r="V37">
        <v>4.9476326963906585</v>
      </c>
      <c r="W37">
        <v>11.253169309701496</v>
      </c>
      <c r="X37">
        <v>37.473885097874131</v>
      </c>
      <c r="Y37">
        <v>0</v>
      </c>
      <c r="Z37">
        <v>1.6562832000000001</v>
      </c>
      <c r="AA37">
        <v>0</v>
      </c>
      <c r="AB37">
        <v>10.036104000000003</v>
      </c>
      <c r="AC37">
        <v>4.9156799999999992</v>
      </c>
      <c r="AD37">
        <v>2.3149500000000001</v>
      </c>
      <c r="AE37">
        <v>12.5575788</v>
      </c>
      <c r="AF37">
        <v>0</v>
      </c>
      <c r="AG37">
        <v>0</v>
      </c>
      <c r="AH37">
        <v>10.102680000000001</v>
      </c>
      <c r="AI37">
        <v>8.3049304000000017</v>
      </c>
      <c r="AJ37">
        <v>0</v>
      </c>
      <c r="AK37">
        <v>6.5749200000000005</v>
      </c>
      <c r="AL37">
        <v>6.4922000000000031</v>
      </c>
      <c r="AM37">
        <v>0</v>
      </c>
      <c r="AN37">
        <v>0</v>
      </c>
      <c r="AO37">
        <v>4.4805600000000005</v>
      </c>
      <c r="AP37">
        <v>2.2773757410971407</v>
      </c>
      <c r="AQ37">
        <v>0</v>
      </c>
      <c r="AR37">
        <v>3.3648000000000002</v>
      </c>
      <c r="AS37">
        <v>2.5627499999999999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713.26724133998096</v>
      </c>
      <c r="DN37">
        <v>23.655348772863437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164.15899386908848</v>
      </c>
      <c r="L38">
        <v>65.233390774925269</v>
      </c>
      <c r="M38">
        <v>0</v>
      </c>
      <c r="N38">
        <v>14.88</v>
      </c>
      <c r="O38">
        <v>50.37540413533835</v>
      </c>
      <c r="P38">
        <v>51.107840681362731</v>
      </c>
      <c r="Q38">
        <v>5.0763760993274705</v>
      </c>
      <c r="R38">
        <v>6.3951056627000415</v>
      </c>
      <c r="S38">
        <v>6.6956870790916208</v>
      </c>
      <c r="T38">
        <v>0</v>
      </c>
      <c r="U38">
        <v>243.68429256594726</v>
      </c>
      <c r="V38">
        <v>4.9476326963906585</v>
      </c>
      <c r="W38">
        <v>11.253169309701496</v>
      </c>
      <c r="X38">
        <v>37.473885097874131</v>
      </c>
      <c r="Y38">
        <v>0</v>
      </c>
      <c r="Z38">
        <v>1.6562832000000001</v>
      </c>
      <c r="AA38">
        <v>0</v>
      </c>
      <c r="AB38">
        <v>6.6704200000000027</v>
      </c>
      <c r="AC38">
        <v>2.45784</v>
      </c>
      <c r="AD38">
        <v>2.3149500000000001</v>
      </c>
      <c r="AE38">
        <v>12.5575788</v>
      </c>
      <c r="AF38">
        <v>0</v>
      </c>
      <c r="AG38">
        <v>0</v>
      </c>
      <c r="AH38">
        <v>10.102680000000001</v>
      </c>
      <c r="AI38">
        <v>12.457395600000003</v>
      </c>
      <c r="AJ38">
        <v>0</v>
      </c>
      <c r="AK38">
        <v>6.5749200000000005</v>
      </c>
      <c r="AL38">
        <v>6.4922000000000031</v>
      </c>
      <c r="AM38">
        <v>0</v>
      </c>
      <c r="AN38">
        <v>0</v>
      </c>
      <c r="AO38">
        <v>4.4805600000000005</v>
      </c>
      <c r="AP38">
        <v>2.2773757410971407</v>
      </c>
      <c r="AQ38">
        <v>0</v>
      </c>
      <c r="AR38">
        <v>3.3648000000000002</v>
      </c>
      <c r="AS38">
        <v>2.5627499999999999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711.64982325299104</v>
      </c>
      <c r="DN38">
        <v>23.601708059853504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164.15899386908848</v>
      </c>
      <c r="L39">
        <v>65.233390774925269</v>
      </c>
      <c r="M39">
        <v>0</v>
      </c>
      <c r="N39">
        <v>14.88</v>
      </c>
      <c r="O39">
        <v>50.37540413533835</v>
      </c>
      <c r="P39">
        <v>51.107840681362731</v>
      </c>
      <c r="Q39">
        <v>5.0763760993274705</v>
      </c>
      <c r="R39">
        <v>6.3951056627000415</v>
      </c>
      <c r="S39">
        <v>6.6956870790916208</v>
      </c>
      <c r="T39">
        <v>0</v>
      </c>
      <c r="U39">
        <v>243.68429256594726</v>
      </c>
      <c r="V39">
        <v>4.9476326963906585</v>
      </c>
      <c r="W39">
        <v>11.253169309701496</v>
      </c>
      <c r="X39">
        <v>37.473885097874131</v>
      </c>
      <c r="Y39">
        <v>0</v>
      </c>
      <c r="Z39">
        <v>0.55880000000000007</v>
      </c>
      <c r="AA39">
        <v>0</v>
      </c>
      <c r="AB39">
        <v>3.0474000000000014</v>
      </c>
      <c r="AC39">
        <v>2.45784</v>
      </c>
      <c r="AD39">
        <v>2.3149500000000001</v>
      </c>
      <c r="AE39">
        <v>12.5575788</v>
      </c>
      <c r="AF39">
        <v>0</v>
      </c>
      <c r="AG39">
        <v>0</v>
      </c>
      <c r="AH39">
        <v>10.102680000000001</v>
      </c>
      <c r="AI39">
        <v>12.457395600000003</v>
      </c>
      <c r="AJ39">
        <v>0</v>
      </c>
      <c r="AK39">
        <v>6.5749200000000005</v>
      </c>
      <c r="AL39">
        <v>6.4922000000000031</v>
      </c>
      <c r="AM39">
        <v>0</v>
      </c>
      <c r="AN39">
        <v>0</v>
      </c>
      <c r="AO39">
        <v>5.003292000000001</v>
      </c>
      <c r="AP39">
        <v>2.2773757410971407</v>
      </c>
      <c r="AQ39">
        <v>0</v>
      </c>
      <c r="AR39">
        <v>9.5336000000000016</v>
      </c>
      <c r="AS39">
        <v>6.28728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717.16255447275955</v>
      </c>
      <c r="DN39">
        <v>23.7845356400851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164.15899386908848</v>
      </c>
      <c r="L40">
        <v>65.233390774925269</v>
      </c>
      <c r="M40">
        <v>0</v>
      </c>
      <c r="N40">
        <v>14.88</v>
      </c>
      <c r="O40">
        <v>50.37540413533835</v>
      </c>
      <c r="P40">
        <v>51.107840681362731</v>
      </c>
      <c r="Q40">
        <v>5.0763760993274705</v>
      </c>
      <c r="R40">
        <v>6.3951056627000415</v>
      </c>
      <c r="S40">
        <v>6.6956870790916208</v>
      </c>
      <c r="T40">
        <v>0</v>
      </c>
      <c r="U40">
        <v>243.68429256594726</v>
      </c>
      <c r="V40">
        <v>4.9476326963906585</v>
      </c>
      <c r="W40">
        <v>11.253169309701496</v>
      </c>
      <c r="X40">
        <v>37.473885097874131</v>
      </c>
      <c r="Y40">
        <v>0</v>
      </c>
      <c r="Z40">
        <v>0.55880000000000007</v>
      </c>
      <c r="AA40">
        <v>0</v>
      </c>
      <c r="AB40">
        <v>3.0474000000000014</v>
      </c>
      <c r="AC40">
        <v>0</v>
      </c>
      <c r="AD40">
        <v>2.3149500000000001</v>
      </c>
      <c r="AE40">
        <v>12.5575788</v>
      </c>
      <c r="AF40">
        <v>0</v>
      </c>
      <c r="AG40">
        <v>0</v>
      </c>
      <c r="AH40">
        <v>10.102680000000001</v>
      </c>
      <c r="AI40">
        <v>12.457395600000003</v>
      </c>
      <c r="AJ40">
        <v>0</v>
      </c>
      <c r="AK40">
        <v>6.5749200000000005</v>
      </c>
      <c r="AL40">
        <v>6.4922000000000031</v>
      </c>
      <c r="AM40">
        <v>0</v>
      </c>
      <c r="AN40">
        <v>0</v>
      </c>
      <c r="AO40">
        <v>5.003292000000001</v>
      </c>
      <c r="AP40">
        <v>2.2773757410971407</v>
      </c>
      <c r="AQ40">
        <v>0</v>
      </c>
      <c r="AR40">
        <v>9.5336000000000016</v>
      </c>
      <c r="AS40">
        <v>6.28728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714.78361122209196</v>
      </c>
      <c r="DN40">
        <v>23.705638890752599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164.15899386908848</v>
      </c>
      <c r="L41">
        <v>65.233390774925269</v>
      </c>
      <c r="M41">
        <v>0</v>
      </c>
      <c r="N41">
        <v>14.88</v>
      </c>
      <c r="O41">
        <v>50.37540413533835</v>
      </c>
      <c r="P41">
        <v>51.107840681362731</v>
      </c>
      <c r="Q41">
        <v>5.0763760993274705</v>
      </c>
      <c r="R41">
        <v>6.3951056627000415</v>
      </c>
      <c r="S41">
        <v>6.6956870790916208</v>
      </c>
      <c r="T41">
        <v>0</v>
      </c>
      <c r="U41">
        <v>243.68429256594726</v>
      </c>
      <c r="V41">
        <v>4.9476326963906585</v>
      </c>
      <c r="W41">
        <v>11.253169309701496</v>
      </c>
      <c r="X41">
        <v>37.473885097874131</v>
      </c>
      <c r="Y41">
        <v>0</v>
      </c>
      <c r="Z41">
        <v>0</v>
      </c>
      <c r="AA41">
        <v>0</v>
      </c>
      <c r="AB41">
        <v>3.0474000000000014</v>
      </c>
      <c r="AC41">
        <v>0</v>
      </c>
      <c r="AD41">
        <v>2.3149500000000001</v>
      </c>
      <c r="AE41">
        <v>12.5575788</v>
      </c>
      <c r="AF41">
        <v>0</v>
      </c>
      <c r="AG41">
        <v>0</v>
      </c>
      <c r="AH41">
        <v>10.102680000000001</v>
      </c>
      <c r="AI41">
        <v>8.3049304000000017</v>
      </c>
      <c r="AJ41">
        <v>0</v>
      </c>
      <c r="AK41">
        <v>6.5749200000000005</v>
      </c>
      <c r="AL41">
        <v>6.4922000000000031</v>
      </c>
      <c r="AM41">
        <v>0</v>
      </c>
      <c r="AN41">
        <v>0</v>
      </c>
      <c r="AO41">
        <v>5.003292000000001</v>
      </c>
      <c r="AP41">
        <v>2.2773757410971407</v>
      </c>
      <c r="AQ41">
        <v>0</v>
      </c>
      <c r="AR41">
        <v>2.2432000000000003</v>
      </c>
      <c r="AS41">
        <v>6.28728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703.16719982417692</v>
      </c>
      <c r="DN41">
        <v>23.320385088667653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164.15899386908848</v>
      </c>
      <c r="L42">
        <v>65.233390774925269</v>
      </c>
      <c r="M42">
        <v>0</v>
      </c>
      <c r="N42">
        <v>14.88</v>
      </c>
      <c r="O42">
        <v>50.37540413533835</v>
      </c>
      <c r="P42">
        <v>51.107840681362731</v>
      </c>
      <c r="Q42">
        <v>5.0763760993274705</v>
      </c>
      <c r="R42">
        <v>6.3951056627000415</v>
      </c>
      <c r="S42">
        <v>6.6956870790916208</v>
      </c>
      <c r="T42">
        <v>0</v>
      </c>
      <c r="U42">
        <v>243.68429256594726</v>
      </c>
      <c r="V42">
        <v>4.9476326963906585</v>
      </c>
      <c r="W42">
        <v>11.253169309701496</v>
      </c>
      <c r="X42">
        <v>37.473885097874131</v>
      </c>
      <c r="Y42">
        <v>0</v>
      </c>
      <c r="Z42">
        <v>0</v>
      </c>
      <c r="AA42">
        <v>0</v>
      </c>
      <c r="AB42">
        <v>3.0474000000000014</v>
      </c>
      <c r="AC42">
        <v>0</v>
      </c>
      <c r="AD42">
        <v>2.3149500000000001</v>
      </c>
      <c r="AE42">
        <v>12.5575788</v>
      </c>
      <c r="AF42">
        <v>0</v>
      </c>
      <c r="AG42">
        <v>0</v>
      </c>
      <c r="AH42">
        <v>10.102680000000001</v>
      </c>
      <c r="AI42">
        <v>8.3049304000000017</v>
      </c>
      <c r="AJ42">
        <v>0</v>
      </c>
      <c r="AK42">
        <v>6.5749200000000005</v>
      </c>
      <c r="AL42">
        <v>6.4922000000000031</v>
      </c>
      <c r="AM42">
        <v>0</v>
      </c>
      <c r="AN42">
        <v>0</v>
      </c>
      <c r="AO42">
        <v>5.003292000000001</v>
      </c>
      <c r="AP42">
        <v>2.2773757410971407</v>
      </c>
      <c r="AQ42">
        <v>0</v>
      </c>
      <c r="AR42">
        <v>2.2432000000000003</v>
      </c>
      <c r="AS42">
        <v>6.28728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703.16719982417692</v>
      </c>
      <c r="DN42">
        <v>23.320385088667653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164.15899386908848</v>
      </c>
      <c r="L43">
        <v>65.233390774925269</v>
      </c>
      <c r="M43">
        <v>0</v>
      </c>
      <c r="N43">
        <v>14.88</v>
      </c>
      <c r="O43">
        <v>50.37540413533835</v>
      </c>
      <c r="P43">
        <v>51.107840681362731</v>
      </c>
      <c r="Q43">
        <v>5.0763760993274705</v>
      </c>
      <c r="R43">
        <v>6.3951056627000415</v>
      </c>
      <c r="S43">
        <v>6.6956870790916208</v>
      </c>
      <c r="T43">
        <v>0</v>
      </c>
      <c r="U43">
        <v>243.68429256594726</v>
      </c>
      <c r="V43">
        <v>4.9476326963906585</v>
      </c>
      <c r="W43">
        <v>11.253169309701496</v>
      </c>
      <c r="X43">
        <v>37.473885097874131</v>
      </c>
      <c r="Y43">
        <v>0</v>
      </c>
      <c r="Z43">
        <v>0</v>
      </c>
      <c r="AA43">
        <v>0</v>
      </c>
      <c r="AB43">
        <v>3.0474000000000014</v>
      </c>
      <c r="AC43">
        <v>0</v>
      </c>
      <c r="AD43">
        <v>2.3149500000000001</v>
      </c>
      <c r="AE43">
        <v>12.5575788</v>
      </c>
      <c r="AF43">
        <v>0</v>
      </c>
      <c r="AG43">
        <v>0</v>
      </c>
      <c r="AH43">
        <v>10.102680000000001</v>
      </c>
      <c r="AI43">
        <v>1.2932000000000003</v>
      </c>
      <c r="AJ43">
        <v>0</v>
      </c>
      <c r="AK43">
        <v>6.5749200000000005</v>
      </c>
      <c r="AL43">
        <v>6.4922000000000031</v>
      </c>
      <c r="AM43">
        <v>0</v>
      </c>
      <c r="AN43">
        <v>0</v>
      </c>
      <c r="AO43">
        <v>5.003292000000001</v>
      </c>
      <c r="AP43">
        <v>3.3282219759176783</v>
      </c>
      <c r="AQ43">
        <v>0</v>
      </c>
      <c r="AR43">
        <v>2.2432000000000003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693.79262567930516</v>
      </c>
      <c r="DN43">
        <v>23.009545068360058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164.15899386908848</v>
      </c>
      <c r="L44">
        <v>65.233390774925269</v>
      </c>
      <c r="M44">
        <v>0</v>
      </c>
      <c r="N44">
        <v>14.88</v>
      </c>
      <c r="O44">
        <v>50.37540413533835</v>
      </c>
      <c r="P44">
        <v>51.107840681362731</v>
      </c>
      <c r="Q44">
        <v>5.0763760993274705</v>
      </c>
      <c r="R44">
        <v>6.3951056627000415</v>
      </c>
      <c r="S44">
        <v>6.6956870790916208</v>
      </c>
      <c r="T44">
        <v>0</v>
      </c>
      <c r="U44">
        <v>243.68429256594726</v>
      </c>
      <c r="V44">
        <v>4.9476326963906585</v>
      </c>
      <c r="W44">
        <v>11.253169309701496</v>
      </c>
      <c r="X44">
        <v>37.473885097874131</v>
      </c>
      <c r="Y44">
        <v>0</v>
      </c>
      <c r="Z44">
        <v>0</v>
      </c>
      <c r="AA44">
        <v>0</v>
      </c>
      <c r="AB44">
        <v>3.0474000000000014</v>
      </c>
      <c r="AC44">
        <v>0</v>
      </c>
      <c r="AD44">
        <v>2.3149500000000001</v>
      </c>
      <c r="AE44">
        <v>12.5575788</v>
      </c>
      <c r="AF44">
        <v>0</v>
      </c>
      <c r="AG44">
        <v>0</v>
      </c>
      <c r="AH44">
        <v>10.102680000000001</v>
      </c>
      <c r="AI44">
        <v>0</v>
      </c>
      <c r="AJ44">
        <v>0</v>
      </c>
      <c r="AK44">
        <v>6.5749200000000005</v>
      </c>
      <c r="AL44">
        <v>6.4922000000000031</v>
      </c>
      <c r="AM44">
        <v>0</v>
      </c>
      <c r="AN44">
        <v>0</v>
      </c>
      <c r="AO44">
        <v>5.003292000000001</v>
      </c>
      <c r="AP44">
        <v>3.3282219759176783</v>
      </c>
      <c r="AQ44">
        <v>0</v>
      </c>
      <c r="AR44">
        <v>2.2432000000000003</v>
      </c>
      <c r="AS44">
        <v>2.3918999999999997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692.37557177067936</v>
      </c>
      <c r="DN44">
        <v>22.962548976985751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164.15899386908848</v>
      </c>
      <c r="L45">
        <v>65.233390774925269</v>
      </c>
      <c r="M45">
        <v>0</v>
      </c>
      <c r="N45">
        <v>14.88</v>
      </c>
      <c r="O45">
        <v>50.37540413533835</v>
      </c>
      <c r="P45">
        <v>51.107840681362731</v>
      </c>
      <c r="Q45">
        <v>5.0763760993274705</v>
      </c>
      <c r="R45">
        <v>6.3951056627000415</v>
      </c>
      <c r="S45">
        <v>6.6956870790916208</v>
      </c>
      <c r="T45">
        <v>0</v>
      </c>
      <c r="U45">
        <v>243.68429256594726</v>
      </c>
      <c r="V45">
        <v>4.9476326963906585</v>
      </c>
      <c r="W45">
        <v>11.253169309701496</v>
      </c>
      <c r="X45">
        <v>37.473885097874131</v>
      </c>
      <c r="Y45">
        <v>0</v>
      </c>
      <c r="Z45">
        <v>0</v>
      </c>
      <c r="AA45">
        <v>0</v>
      </c>
      <c r="AB45">
        <v>3.0474000000000014</v>
      </c>
      <c r="AC45">
        <v>0</v>
      </c>
      <c r="AD45">
        <v>2.3149500000000001</v>
      </c>
      <c r="AE45">
        <v>12.5575788</v>
      </c>
      <c r="AF45">
        <v>0</v>
      </c>
      <c r="AG45">
        <v>0</v>
      </c>
      <c r="AH45">
        <v>10.102680000000001</v>
      </c>
      <c r="AI45">
        <v>0</v>
      </c>
      <c r="AJ45">
        <v>0</v>
      </c>
      <c r="AK45">
        <v>6.5749200000000005</v>
      </c>
      <c r="AL45">
        <v>6.4922000000000031</v>
      </c>
      <c r="AM45">
        <v>0</v>
      </c>
      <c r="AN45">
        <v>0</v>
      </c>
      <c r="AO45">
        <v>5.003292000000001</v>
      </c>
      <c r="AP45">
        <v>3.3282219759176783</v>
      </c>
      <c r="AQ45">
        <v>0</v>
      </c>
      <c r="AR45">
        <v>2.2432000000000003</v>
      </c>
      <c r="AS45">
        <v>2.3918999999999997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692.37557177067936</v>
      </c>
      <c r="DN45">
        <v>22.962548976985751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164.15899386908848</v>
      </c>
      <c r="L46">
        <v>65.233390774925269</v>
      </c>
      <c r="M46">
        <v>0</v>
      </c>
      <c r="N46">
        <v>14.88</v>
      </c>
      <c r="O46">
        <v>50.37540413533835</v>
      </c>
      <c r="P46">
        <v>51.107840681362731</v>
      </c>
      <c r="Q46">
        <v>5.0763760993274705</v>
      </c>
      <c r="R46">
        <v>6.3951056627000415</v>
      </c>
      <c r="S46">
        <v>6.6956870790916208</v>
      </c>
      <c r="T46">
        <v>0</v>
      </c>
      <c r="U46">
        <v>243.68429256594726</v>
      </c>
      <c r="V46">
        <v>4.9476326963906585</v>
      </c>
      <c r="W46">
        <v>11.253169309701496</v>
      </c>
      <c r="X46">
        <v>37.473885097874131</v>
      </c>
      <c r="Y46">
        <v>0</v>
      </c>
      <c r="Z46">
        <v>0</v>
      </c>
      <c r="AA46">
        <v>0</v>
      </c>
      <c r="AB46">
        <v>3.0474000000000014</v>
      </c>
      <c r="AC46">
        <v>0</v>
      </c>
      <c r="AD46">
        <v>2.3149500000000001</v>
      </c>
      <c r="AE46">
        <v>12.5575788</v>
      </c>
      <c r="AF46">
        <v>0</v>
      </c>
      <c r="AG46">
        <v>0</v>
      </c>
      <c r="AH46">
        <v>10.102680000000001</v>
      </c>
      <c r="AI46">
        <v>0</v>
      </c>
      <c r="AJ46">
        <v>0</v>
      </c>
      <c r="AK46">
        <v>6.5749200000000005</v>
      </c>
      <c r="AL46">
        <v>6.4922000000000031</v>
      </c>
      <c r="AM46">
        <v>0</v>
      </c>
      <c r="AN46">
        <v>0</v>
      </c>
      <c r="AO46">
        <v>5.003292000000001</v>
      </c>
      <c r="AP46">
        <v>3.3282219759176783</v>
      </c>
      <c r="AQ46">
        <v>0</v>
      </c>
      <c r="AR46">
        <v>9.5336000000000016</v>
      </c>
      <c r="AS46">
        <v>2.3918999999999997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699.43194977828807</v>
      </c>
      <c r="DN46">
        <v>23.196570969377056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164.15899386908848</v>
      </c>
      <c r="L47">
        <v>65.233390774925269</v>
      </c>
      <c r="M47">
        <v>0</v>
      </c>
      <c r="N47">
        <v>14.88</v>
      </c>
      <c r="O47">
        <v>50.37540413533835</v>
      </c>
      <c r="P47">
        <v>51.107840681362731</v>
      </c>
      <c r="Q47">
        <v>5.0763760993274705</v>
      </c>
      <c r="R47">
        <v>6.3951056627000415</v>
      </c>
      <c r="S47">
        <v>6.6956870790916208</v>
      </c>
      <c r="T47">
        <v>0</v>
      </c>
      <c r="U47">
        <v>243.68429256594726</v>
      </c>
      <c r="V47">
        <v>4.9476326963906585</v>
      </c>
      <c r="W47">
        <v>11.253169309701496</v>
      </c>
      <c r="X47">
        <v>37.473885097874131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12.5575788</v>
      </c>
      <c r="AF47">
        <v>0</v>
      </c>
      <c r="AG47">
        <v>0</v>
      </c>
      <c r="AH47">
        <v>5.941338</v>
      </c>
      <c r="AI47">
        <v>0</v>
      </c>
      <c r="AJ47">
        <v>0</v>
      </c>
      <c r="AK47">
        <v>6.5749200000000005</v>
      </c>
      <c r="AL47">
        <v>6.4922000000000031</v>
      </c>
      <c r="AM47">
        <v>0</v>
      </c>
      <c r="AN47">
        <v>0</v>
      </c>
      <c r="AO47">
        <v>5.003292000000001</v>
      </c>
      <c r="AP47">
        <v>2.7653848284750993</v>
      </c>
      <c r="AQ47">
        <v>0</v>
      </c>
      <c r="AR47">
        <v>9.5336000000000016</v>
      </c>
      <c r="AS47">
        <v>2.3918999999999997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689.66923118538864</v>
      </c>
      <c r="DN47">
        <v>22.872760414833898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164.15899386908848</v>
      </c>
      <c r="L48">
        <v>65.233390774925269</v>
      </c>
      <c r="M48">
        <v>0</v>
      </c>
      <c r="N48">
        <v>14.88</v>
      </c>
      <c r="O48">
        <v>50.37540413533835</v>
      </c>
      <c r="P48">
        <v>51.107840681362731</v>
      </c>
      <c r="Q48">
        <v>5.0763760993274705</v>
      </c>
      <c r="R48">
        <v>6.3951056627000415</v>
      </c>
      <c r="S48">
        <v>6.6956870790916208</v>
      </c>
      <c r="T48">
        <v>0</v>
      </c>
      <c r="U48">
        <v>243.68429256594726</v>
      </c>
      <c r="V48">
        <v>4.9476326963906585</v>
      </c>
      <c r="W48">
        <v>11.253169309701496</v>
      </c>
      <c r="X48">
        <v>37.473885097874131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12.5575788</v>
      </c>
      <c r="AF48">
        <v>0</v>
      </c>
      <c r="AG48">
        <v>0</v>
      </c>
      <c r="AH48">
        <v>5.941338</v>
      </c>
      <c r="AI48">
        <v>0</v>
      </c>
      <c r="AJ48">
        <v>0</v>
      </c>
      <c r="AK48">
        <v>6.5749200000000005</v>
      </c>
      <c r="AL48">
        <v>6.4922000000000031</v>
      </c>
      <c r="AM48">
        <v>0</v>
      </c>
      <c r="AN48">
        <v>0</v>
      </c>
      <c r="AO48">
        <v>5.003292000000001</v>
      </c>
      <c r="AP48">
        <v>2.7653848284750993</v>
      </c>
      <c r="AQ48">
        <v>0</v>
      </c>
      <c r="AR48">
        <v>2.2432000000000003</v>
      </c>
      <c r="AS48">
        <v>2.3918999999999997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682.61285317778004</v>
      </c>
      <c r="DN48">
        <v>22.638738422442593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164.15899386908848</v>
      </c>
      <c r="L49">
        <v>65.233390774925269</v>
      </c>
      <c r="M49">
        <v>0</v>
      </c>
      <c r="N49">
        <v>14.88</v>
      </c>
      <c r="O49">
        <v>50.37540413533835</v>
      </c>
      <c r="P49">
        <v>51.107840681362731</v>
      </c>
      <c r="Q49">
        <v>5.0763760993274705</v>
      </c>
      <c r="R49">
        <v>6.3951056627000415</v>
      </c>
      <c r="S49">
        <v>6.6956870790916208</v>
      </c>
      <c r="T49">
        <v>0</v>
      </c>
      <c r="U49">
        <v>243.68429256594726</v>
      </c>
      <c r="V49">
        <v>4.9476326963906585</v>
      </c>
      <c r="W49">
        <v>11.253169309701496</v>
      </c>
      <c r="X49">
        <v>37.473885097874131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12.5575788</v>
      </c>
      <c r="AF49">
        <v>0</v>
      </c>
      <c r="AG49">
        <v>0</v>
      </c>
      <c r="AH49">
        <v>5.941338</v>
      </c>
      <c r="AI49">
        <v>0</v>
      </c>
      <c r="AJ49">
        <v>0</v>
      </c>
      <c r="AK49">
        <v>6.5749200000000005</v>
      </c>
      <c r="AL49">
        <v>6.4922000000000031</v>
      </c>
      <c r="AM49">
        <v>0</v>
      </c>
      <c r="AN49">
        <v>0</v>
      </c>
      <c r="AO49">
        <v>5.003292000000001</v>
      </c>
      <c r="AP49">
        <v>2.7653848284750993</v>
      </c>
      <c r="AQ49">
        <v>0</v>
      </c>
      <c r="AR49">
        <v>2.2432000000000003</v>
      </c>
      <c r="AS49">
        <v>1.7085000000000004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681.95139010440801</v>
      </c>
      <c r="DN49">
        <v>22.616801495814585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164.15899386908848</v>
      </c>
      <c r="L50">
        <v>65.233390774925269</v>
      </c>
      <c r="M50">
        <v>0</v>
      </c>
      <c r="N50">
        <v>14.88</v>
      </c>
      <c r="O50">
        <v>50.37540413533835</v>
      </c>
      <c r="P50">
        <v>51.107840681362731</v>
      </c>
      <c r="Q50">
        <v>5.0763760993274705</v>
      </c>
      <c r="R50">
        <v>6.3951056627000415</v>
      </c>
      <c r="S50">
        <v>6.6956870790916208</v>
      </c>
      <c r="T50">
        <v>0</v>
      </c>
      <c r="U50">
        <v>243.68429256594726</v>
      </c>
      <c r="V50">
        <v>4.9476326963906585</v>
      </c>
      <c r="W50">
        <v>11.253169309701496</v>
      </c>
      <c r="X50">
        <v>37.473885097874131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12.5575788</v>
      </c>
      <c r="AF50">
        <v>0</v>
      </c>
      <c r="AG50">
        <v>0</v>
      </c>
      <c r="AH50">
        <v>5.941338</v>
      </c>
      <c r="AI50">
        <v>0</v>
      </c>
      <c r="AJ50">
        <v>0</v>
      </c>
      <c r="AK50">
        <v>6.5749200000000005</v>
      </c>
      <c r="AL50">
        <v>6.4922000000000031</v>
      </c>
      <c r="AM50">
        <v>0</v>
      </c>
      <c r="AN50">
        <v>0</v>
      </c>
      <c r="AO50">
        <v>5.003292000000001</v>
      </c>
      <c r="AP50">
        <v>2.7653848284750993</v>
      </c>
      <c r="AQ50">
        <v>0</v>
      </c>
      <c r="AR50">
        <v>2.2432000000000003</v>
      </c>
      <c r="AS50">
        <v>1.7085000000000004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681.95139010440801</v>
      </c>
      <c r="DN50">
        <v>22.616801495814585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164.15899386908848</v>
      </c>
      <c r="L51">
        <v>65.233390774925269</v>
      </c>
      <c r="M51">
        <v>0</v>
      </c>
      <c r="N51">
        <v>14.88</v>
      </c>
      <c r="O51">
        <v>50.37540413533835</v>
      </c>
      <c r="P51">
        <v>51.107840681362731</v>
      </c>
      <c r="Q51">
        <v>5.0763760993274705</v>
      </c>
      <c r="R51">
        <v>6.3951056627000415</v>
      </c>
      <c r="S51">
        <v>6.6956870790916208</v>
      </c>
      <c r="T51">
        <v>0</v>
      </c>
      <c r="U51">
        <v>243.68429256594726</v>
      </c>
      <c r="V51">
        <v>4.9476326963906585</v>
      </c>
      <c r="W51">
        <v>11.253169309701496</v>
      </c>
      <c r="X51">
        <v>37.473885097874131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8.3717191999999994</v>
      </c>
      <c r="AF51">
        <v>0</v>
      </c>
      <c r="AG51">
        <v>0</v>
      </c>
      <c r="AH51">
        <v>5.941338</v>
      </c>
      <c r="AI51">
        <v>0</v>
      </c>
      <c r="AJ51">
        <v>0</v>
      </c>
      <c r="AK51">
        <v>6.5749200000000005</v>
      </c>
      <c r="AL51">
        <v>6.4922000000000031</v>
      </c>
      <c r="AM51">
        <v>0</v>
      </c>
      <c r="AN51">
        <v>0</v>
      </c>
      <c r="AO51">
        <v>5.003292000000001</v>
      </c>
      <c r="AP51">
        <v>2.4400454368897937</v>
      </c>
      <c r="AQ51">
        <v>0</v>
      </c>
      <c r="AR51">
        <v>2.2432000000000003</v>
      </c>
      <c r="AS51">
        <v>1.7085000000000004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677.58501963441313</v>
      </c>
      <c r="DN51">
        <v>22.47197297422418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164.15899386908848</v>
      </c>
      <c r="L52">
        <v>65.233390774925269</v>
      </c>
      <c r="M52">
        <v>0</v>
      </c>
      <c r="N52">
        <v>14.88</v>
      </c>
      <c r="O52">
        <v>50.37540413533835</v>
      </c>
      <c r="P52">
        <v>51.107840681362731</v>
      </c>
      <c r="Q52">
        <v>5.0763760993274705</v>
      </c>
      <c r="R52">
        <v>6.3951056627000415</v>
      </c>
      <c r="S52">
        <v>6.6956870790916208</v>
      </c>
      <c r="T52">
        <v>0</v>
      </c>
      <c r="U52">
        <v>243.68429256594726</v>
      </c>
      <c r="V52">
        <v>4.9476326963906585</v>
      </c>
      <c r="W52">
        <v>11.253169309701496</v>
      </c>
      <c r="X52">
        <v>37.473885097874131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8.3717191999999994</v>
      </c>
      <c r="AF52">
        <v>0</v>
      </c>
      <c r="AG52">
        <v>0</v>
      </c>
      <c r="AH52">
        <v>5.941338</v>
      </c>
      <c r="AI52">
        <v>0</v>
      </c>
      <c r="AJ52">
        <v>0</v>
      </c>
      <c r="AK52">
        <v>6.5749200000000005</v>
      </c>
      <c r="AL52">
        <v>6.4922000000000031</v>
      </c>
      <c r="AM52">
        <v>0</v>
      </c>
      <c r="AN52">
        <v>0</v>
      </c>
      <c r="AO52">
        <v>5.003292000000001</v>
      </c>
      <c r="AP52">
        <v>2.4400454368897937</v>
      </c>
      <c r="AQ52">
        <v>0</v>
      </c>
      <c r="AR52">
        <v>2.8040000000000003</v>
      </c>
      <c r="AS52">
        <v>1.7085000000000004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678.12781790361601</v>
      </c>
      <c r="DN52">
        <v>22.489974705021279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164.15899386908848</v>
      </c>
      <c r="L53">
        <v>65.233390774925269</v>
      </c>
      <c r="M53">
        <v>0</v>
      </c>
      <c r="N53">
        <v>14.88</v>
      </c>
      <c r="O53">
        <v>50.37540413533835</v>
      </c>
      <c r="P53">
        <v>51.107840681362731</v>
      </c>
      <c r="Q53">
        <v>5.0763760993274705</v>
      </c>
      <c r="R53">
        <v>6.3951056627000415</v>
      </c>
      <c r="S53">
        <v>6.6956870790916208</v>
      </c>
      <c r="T53">
        <v>0</v>
      </c>
      <c r="U53">
        <v>243.68429256594726</v>
      </c>
      <c r="V53">
        <v>4.9476326963906585</v>
      </c>
      <c r="W53">
        <v>11.253169309701496</v>
      </c>
      <c r="X53">
        <v>37.473885097874131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8.3717191999999994</v>
      </c>
      <c r="AF53">
        <v>0</v>
      </c>
      <c r="AG53">
        <v>0</v>
      </c>
      <c r="AH53">
        <v>5.941338</v>
      </c>
      <c r="AI53">
        <v>0</v>
      </c>
      <c r="AJ53">
        <v>0</v>
      </c>
      <c r="AK53">
        <v>6.5749200000000005</v>
      </c>
      <c r="AL53">
        <v>6.4922000000000031</v>
      </c>
      <c r="AM53">
        <v>0</v>
      </c>
      <c r="AN53">
        <v>0</v>
      </c>
      <c r="AO53">
        <v>5.003292000000001</v>
      </c>
      <c r="AP53">
        <v>3.2859278550115891</v>
      </c>
      <c r="AQ53">
        <v>0</v>
      </c>
      <c r="AR53">
        <v>2.8040000000000003</v>
      </c>
      <c r="AS53">
        <v>1.7085000000000004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678.94649790928156</v>
      </c>
      <c r="DN53">
        <v>22.517177117477463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164.15899386908848</v>
      </c>
      <c r="L54">
        <v>65.233390774925269</v>
      </c>
      <c r="M54">
        <v>0</v>
      </c>
      <c r="N54">
        <v>14.88</v>
      </c>
      <c r="O54">
        <v>50.37540413533835</v>
      </c>
      <c r="P54">
        <v>51.107840681362731</v>
      </c>
      <c r="Q54">
        <v>5.0763760993274705</v>
      </c>
      <c r="R54">
        <v>6.3951056627000415</v>
      </c>
      <c r="S54">
        <v>6.6956870790916208</v>
      </c>
      <c r="T54">
        <v>0</v>
      </c>
      <c r="U54">
        <v>243.68429256594726</v>
      </c>
      <c r="V54">
        <v>4.9476326963906585</v>
      </c>
      <c r="W54">
        <v>11.253169309701496</v>
      </c>
      <c r="X54">
        <v>37.473885097874131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8.3717191999999994</v>
      </c>
      <c r="AF54">
        <v>0</v>
      </c>
      <c r="AG54">
        <v>0</v>
      </c>
      <c r="AH54">
        <v>5.941338</v>
      </c>
      <c r="AI54">
        <v>0</v>
      </c>
      <c r="AJ54">
        <v>0</v>
      </c>
      <c r="AK54">
        <v>6.5749200000000005</v>
      </c>
      <c r="AL54">
        <v>6.4922000000000031</v>
      </c>
      <c r="AM54">
        <v>0</v>
      </c>
      <c r="AN54">
        <v>0</v>
      </c>
      <c r="AO54">
        <v>5.003292000000001</v>
      </c>
      <c r="AP54">
        <v>3.2859278550115891</v>
      </c>
      <c r="AQ54">
        <v>0</v>
      </c>
      <c r="AR54">
        <v>2.8040000000000003</v>
      </c>
      <c r="AS54">
        <v>1.7085000000000004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678.94649790928156</v>
      </c>
      <c r="DN54">
        <v>22.517177117477463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164.15899386908848</v>
      </c>
      <c r="L55">
        <v>65.233390774925269</v>
      </c>
      <c r="M55">
        <v>0</v>
      </c>
      <c r="N55">
        <v>14.88</v>
      </c>
      <c r="O55">
        <v>50.37540413533835</v>
      </c>
      <c r="P55">
        <v>51.107840681362731</v>
      </c>
      <c r="Q55">
        <v>5.0763760993274705</v>
      </c>
      <c r="R55">
        <v>6.3951056627000415</v>
      </c>
      <c r="S55">
        <v>6.6956870790916208</v>
      </c>
      <c r="T55">
        <v>0</v>
      </c>
      <c r="U55">
        <v>243.68429256594726</v>
      </c>
      <c r="V55">
        <v>4.9476326963906585</v>
      </c>
      <c r="W55">
        <v>11.253169309701496</v>
      </c>
      <c r="X55">
        <v>37.473885097874131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8.3717191999999994</v>
      </c>
      <c r="AF55">
        <v>0</v>
      </c>
      <c r="AG55">
        <v>0</v>
      </c>
      <c r="AH55">
        <v>5.941338</v>
      </c>
      <c r="AI55">
        <v>0</v>
      </c>
      <c r="AJ55">
        <v>0</v>
      </c>
      <c r="AK55">
        <v>6.5749200000000005</v>
      </c>
      <c r="AL55">
        <v>6.4922000000000031</v>
      </c>
      <c r="AM55">
        <v>0</v>
      </c>
      <c r="AN55">
        <v>0</v>
      </c>
      <c r="AO55">
        <v>5.003292000000001</v>
      </c>
      <c r="AP55">
        <v>2.7653848284750993</v>
      </c>
      <c r="AQ55">
        <v>0</v>
      </c>
      <c r="AR55">
        <v>2.8040000000000003</v>
      </c>
      <c r="AS55">
        <v>1.7085000000000004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678.44269482887205</v>
      </c>
      <c r="DN55">
        <v>22.50043717135058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164.15899386908848</v>
      </c>
      <c r="L56">
        <v>65.233390774925269</v>
      </c>
      <c r="M56">
        <v>0</v>
      </c>
      <c r="N56">
        <v>14.88</v>
      </c>
      <c r="O56">
        <v>50.37540413533835</v>
      </c>
      <c r="P56">
        <v>51.107840681362731</v>
      </c>
      <c r="Q56">
        <v>5.0763760993274705</v>
      </c>
      <c r="R56">
        <v>6.3951056627000415</v>
      </c>
      <c r="S56">
        <v>6.6956870790916208</v>
      </c>
      <c r="T56">
        <v>0</v>
      </c>
      <c r="U56">
        <v>243.68429256594726</v>
      </c>
      <c r="V56">
        <v>4.9476326963906585</v>
      </c>
      <c r="W56">
        <v>11.253169309701496</v>
      </c>
      <c r="X56">
        <v>37.473885097874131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8.3717191999999994</v>
      </c>
      <c r="AF56">
        <v>0</v>
      </c>
      <c r="AG56">
        <v>0</v>
      </c>
      <c r="AH56">
        <v>5.941338</v>
      </c>
      <c r="AI56">
        <v>0</v>
      </c>
      <c r="AJ56">
        <v>0</v>
      </c>
      <c r="AK56">
        <v>6.5749200000000005</v>
      </c>
      <c r="AL56">
        <v>6.4922000000000031</v>
      </c>
      <c r="AM56">
        <v>0</v>
      </c>
      <c r="AN56">
        <v>0</v>
      </c>
      <c r="AO56">
        <v>5.003292000000001</v>
      </c>
      <c r="AP56">
        <v>2.7653848284750993</v>
      </c>
      <c r="AQ56">
        <v>0</v>
      </c>
      <c r="AR56">
        <v>2.8040000000000003</v>
      </c>
      <c r="AS56">
        <v>1.7085000000000004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678.44269482887205</v>
      </c>
      <c r="DN56">
        <v>22.50043717135058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164.15899386908848</v>
      </c>
      <c r="L57">
        <v>65.233390774925269</v>
      </c>
      <c r="M57">
        <v>0</v>
      </c>
      <c r="N57">
        <v>14.88</v>
      </c>
      <c r="O57">
        <v>50.37540413533835</v>
      </c>
      <c r="P57">
        <v>51.107840681362731</v>
      </c>
      <c r="Q57">
        <v>5.0763760993274705</v>
      </c>
      <c r="R57">
        <v>6.3951056627000415</v>
      </c>
      <c r="S57">
        <v>6.6956870790916208</v>
      </c>
      <c r="T57">
        <v>0</v>
      </c>
      <c r="U57">
        <v>243.68429256594726</v>
      </c>
      <c r="V57">
        <v>4.9476326963906585</v>
      </c>
      <c r="W57">
        <v>11.253169309701496</v>
      </c>
      <c r="X57">
        <v>37.473885097874131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8.3717191999999994</v>
      </c>
      <c r="AF57">
        <v>0</v>
      </c>
      <c r="AG57">
        <v>0</v>
      </c>
      <c r="AH57">
        <v>5.941338</v>
      </c>
      <c r="AI57">
        <v>0</v>
      </c>
      <c r="AJ57">
        <v>0</v>
      </c>
      <c r="AK57">
        <v>6.5749200000000005</v>
      </c>
      <c r="AL57">
        <v>6.4922000000000031</v>
      </c>
      <c r="AM57">
        <v>0</v>
      </c>
      <c r="AN57">
        <v>0</v>
      </c>
      <c r="AO57">
        <v>5.003292000000001</v>
      </c>
      <c r="AP57">
        <v>2.7653848284750993</v>
      </c>
      <c r="AQ57">
        <v>0</v>
      </c>
      <c r="AR57">
        <v>2.8040000000000003</v>
      </c>
      <c r="AS57">
        <v>1.3668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678.11196341919322</v>
      </c>
      <c r="DN57">
        <v>22.489468581029435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164.15899386908848</v>
      </c>
      <c r="L58">
        <v>65.233390774925269</v>
      </c>
      <c r="M58">
        <v>0</v>
      </c>
      <c r="N58">
        <v>14.88</v>
      </c>
      <c r="O58">
        <v>50.37540413533835</v>
      </c>
      <c r="P58">
        <v>51.107840681362731</v>
      </c>
      <c r="Q58">
        <v>5.0763760993274705</v>
      </c>
      <c r="R58">
        <v>6.3951056627000415</v>
      </c>
      <c r="S58">
        <v>6.6956870790916208</v>
      </c>
      <c r="T58">
        <v>0</v>
      </c>
      <c r="U58">
        <v>243.68429256594726</v>
      </c>
      <c r="V58">
        <v>4.9476326963906585</v>
      </c>
      <c r="W58">
        <v>11.253169309701496</v>
      </c>
      <c r="X58">
        <v>37.473885097874131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8.3717191999999994</v>
      </c>
      <c r="AF58">
        <v>0</v>
      </c>
      <c r="AG58">
        <v>0</v>
      </c>
      <c r="AH58">
        <v>5.941338</v>
      </c>
      <c r="AI58">
        <v>0</v>
      </c>
      <c r="AJ58">
        <v>0</v>
      </c>
      <c r="AK58">
        <v>6.5749200000000005</v>
      </c>
      <c r="AL58">
        <v>6.4922000000000031</v>
      </c>
      <c r="AM58">
        <v>0</v>
      </c>
      <c r="AN58">
        <v>0</v>
      </c>
      <c r="AO58">
        <v>5.003292000000001</v>
      </c>
      <c r="AP58">
        <v>2.7653848284750993</v>
      </c>
      <c r="AQ58">
        <v>0</v>
      </c>
      <c r="AR58">
        <v>2.8040000000000003</v>
      </c>
      <c r="AS58">
        <v>1.3668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678.11196341919322</v>
      </c>
      <c r="DN58">
        <v>22.489468581029435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1.5707035766200906E-3</v>
      </c>
      <c r="K59">
        <v>164.15899386908848</v>
      </c>
      <c r="L59">
        <v>65.233390774925269</v>
      </c>
      <c r="M59">
        <v>0</v>
      </c>
      <c r="N59">
        <v>14.88</v>
      </c>
      <c r="O59">
        <v>50.37540413533835</v>
      </c>
      <c r="P59">
        <v>51.107840681362731</v>
      </c>
      <c r="Q59">
        <v>5.0763760993274705</v>
      </c>
      <c r="R59">
        <v>6.3951056627000415</v>
      </c>
      <c r="S59">
        <v>6.6956870790916208</v>
      </c>
      <c r="T59">
        <v>0</v>
      </c>
      <c r="U59">
        <v>243.68429256594726</v>
      </c>
      <c r="V59">
        <v>4.2371747211895903</v>
      </c>
      <c r="W59">
        <v>11.253169309701496</v>
      </c>
      <c r="X59">
        <v>37.473885097874131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8.3717191999999994</v>
      </c>
      <c r="AF59">
        <v>0</v>
      </c>
      <c r="AG59">
        <v>0</v>
      </c>
      <c r="AH59">
        <v>10.102680000000001</v>
      </c>
      <c r="AI59">
        <v>0</v>
      </c>
      <c r="AJ59">
        <v>0</v>
      </c>
      <c r="AK59">
        <v>6.5749200000000005</v>
      </c>
      <c r="AL59">
        <v>6.4922000000000031</v>
      </c>
      <c r="AM59">
        <v>0</v>
      </c>
      <c r="AN59">
        <v>0</v>
      </c>
      <c r="AO59">
        <v>5.003292000000001</v>
      </c>
      <c r="AP59">
        <v>2.7653848284750993</v>
      </c>
      <c r="AQ59">
        <v>0</v>
      </c>
      <c r="AR59">
        <v>2.8040000000000003</v>
      </c>
      <c r="AS59">
        <v>1.3668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681.45359448032889</v>
      </c>
      <c r="DN59">
        <v>22.600292248269277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9.3863730884562662E-5</v>
      </c>
      <c r="K60">
        <v>164.15899386908848</v>
      </c>
      <c r="L60">
        <v>65.233390774925269</v>
      </c>
      <c r="M60">
        <v>0</v>
      </c>
      <c r="N60">
        <v>14.88</v>
      </c>
      <c r="O60">
        <v>50.37540413533835</v>
      </c>
      <c r="P60">
        <v>51.107840681362731</v>
      </c>
      <c r="Q60">
        <v>5.0763760993274705</v>
      </c>
      <c r="R60">
        <v>6.3951056627000415</v>
      </c>
      <c r="S60">
        <v>6.6956870790916208</v>
      </c>
      <c r="T60">
        <v>0</v>
      </c>
      <c r="U60">
        <v>243.68429256594726</v>
      </c>
      <c r="V60">
        <v>4.2371747211895903</v>
      </c>
      <c r="W60">
        <v>11.253169309701496</v>
      </c>
      <c r="X60">
        <v>37.473885097874131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8.3717191999999994</v>
      </c>
      <c r="AF60">
        <v>0</v>
      </c>
      <c r="AG60">
        <v>0</v>
      </c>
      <c r="AH60">
        <v>10.102680000000001</v>
      </c>
      <c r="AI60">
        <v>0</v>
      </c>
      <c r="AJ60">
        <v>0</v>
      </c>
      <c r="AK60">
        <v>6.5749200000000005</v>
      </c>
      <c r="AL60">
        <v>6.4922000000000031</v>
      </c>
      <c r="AM60">
        <v>0</v>
      </c>
      <c r="AN60">
        <v>0</v>
      </c>
      <c r="AO60">
        <v>5.003292000000001</v>
      </c>
      <c r="AP60">
        <v>2.7653848284750993</v>
      </c>
      <c r="AQ60">
        <v>0</v>
      </c>
      <c r="AR60">
        <v>2.8040000000000003</v>
      </c>
      <c r="AS60">
        <v>1.3668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681.4521650470432</v>
      </c>
      <c r="DN60">
        <v>22.600244841709284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9.3863730884562662E-5</v>
      </c>
      <c r="K61">
        <v>164.15899386908848</v>
      </c>
      <c r="L61">
        <v>65.233390774925269</v>
      </c>
      <c r="M61">
        <v>0</v>
      </c>
      <c r="N61">
        <v>14.88</v>
      </c>
      <c r="O61">
        <v>50.37540413533835</v>
      </c>
      <c r="P61">
        <v>48.321235562148985</v>
      </c>
      <c r="Q61">
        <v>5.0763760993274705</v>
      </c>
      <c r="R61">
        <v>6.3951056627000415</v>
      </c>
      <c r="S61">
        <v>6.6956870790916208</v>
      </c>
      <c r="T61">
        <v>0</v>
      </c>
      <c r="U61">
        <v>243.68429256594726</v>
      </c>
      <c r="V61">
        <v>4.2371747211895903</v>
      </c>
      <c r="W61">
        <v>11.253169309701496</v>
      </c>
      <c r="X61">
        <v>37.473885097874131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8.3717191999999994</v>
      </c>
      <c r="AF61">
        <v>0</v>
      </c>
      <c r="AG61">
        <v>0</v>
      </c>
      <c r="AH61">
        <v>10.102680000000001</v>
      </c>
      <c r="AI61">
        <v>0</v>
      </c>
      <c r="AJ61">
        <v>0</v>
      </c>
      <c r="AK61">
        <v>6.5749200000000005</v>
      </c>
      <c r="AL61">
        <v>6.4922000000000031</v>
      </c>
      <c r="AM61">
        <v>0</v>
      </c>
      <c r="AN61">
        <v>0</v>
      </c>
      <c r="AO61">
        <v>4.4805600000000005</v>
      </c>
      <c r="AP61">
        <v>2.7653848284750993</v>
      </c>
      <c r="AQ61">
        <v>0</v>
      </c>
      <c r="AR61">
        <v>2.8040000000000003</v>
      </c>
      <c r="AS61">
        <v>1.3668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678.2490574523606</v>
      </c>
      <c r="DN61">
        <v>22.494015317178096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9.3863730884562662E-5</v>
      </c>
      <c r="K62">
        <v>164.15899386908848</v>
      </c>
      <c r="L62">
        <v>65.233390774925269</v>
      </c>
      <c r="M62">
        <v>0</v>
      </c>
      <c r="N62">
        <v>14.88</v>
      </c>
      <c r="O62">
        <v>50.37540413533835</v>
      </c>
      <c r="P62">
        <v>48.321235562148985</v>
      </c>
      <c r="Q62">
        <v>5.0763760993274705</v>
      </c>
      <c r="R62">
        <v>6.3951056627000415</v>
      </c>
      <c r="S62">
        <v>6.6956870790916208</v>
      </c>
      <c r="T62">
        <v>0</v>
      </c>
      <c r="U62">
        <v>243.68429256594726</v>
      </c>
      <c r="V62">
        <v>4.2371747211895903</v>
      </c>
      <c r="W62">
        <v>11.253169309701496</v>
      </c>
      <c r="X62">
        <v>37.473885097874131</v>
      </c>
      <c r="Y62">
        <v>0</v>
      </c>
      <c r="Z62">
        <v>1.6562832000000001</v>
      </c>
      <c r="AA62">
        <v>0</v>
      </c>
      <c r="AB62">
        <v>0</v>
      </c>
      <c r="AC62">
        <v>0</v>
      </c>
      <c r="AD62">
        <v>0</v>
      </c>
      <c r="AE62">
        <v>8.3717191999999994</v>
      </c>
      <c r="AF62">
        <v>0</v>
      </c>
      <c r="AG62">
        <v>0</v>
      </c>
      <c r="AH62">
        <v>10.102680000000001</v>
      </c>
      <c r="AI62">
        <v>0</v>
      </c>
      <c r="AJ62">
        <v>0</v>
      </c>
      <c r="AK62">
        <v>6.5749200000000005</v>
      </c>
      <c r="AL62">
        <v>6.4922000000000031</v>
      </c>
      <c r="AM62">
        <v>0</v>
      </c>
      <c r="AN62">
        <v>0</v>
      </c>
      <c r="AO62">
        <v>4.4805600000000005</v>
      </c>
      <c r="AP62">
        <v>2.7653848284750993</v>
      </c>
      <c r="AQ62">
        <v>0</v>
      </c>
      <c r="AR62">
        <v>2.8040000000000003</v>
      </c>
      <c r="AS62">
        <v>1.3668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679.85217388036051</v>
      </c>
      <c r="DN62">
        <v>22.547182089178094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9.3863730884562662E-5</v>
      </c>
      <c r="K63">
        <v>164.15899386908848</v>
      </c>
      <c r="L63">
        <v>65.233390774925269</v>
      </c>
      <c r="M63">
        <v>0</v>
      </c>
      <c r="N63">
        <v>14.88</v>
      </c>
      <c r="O63">
        <v>50.37540413533835</v>
      </c>
      <c r="P63">
        <v>48.321235562148985</v>
      </c>
      <c r="Q63">
        <v>5.0763760993274705</v>
      </c>
      <c r="R63">
        <v>6.3951056627000415</v>
      </c>
      <c r="S63">
        <v>6.6956870790916208</v>
      </c>
      <c r="T63">
        <v>0</v>
      </c>
      <c r="U63">
        <v>243.68429256594726</v>
      </c>
      <c r="V63">
        <v>4.2371747211895903</v>
      </c>
      <c r="W63">
        <v>11.253169309701496</v>
      </c>
      <c r="X63">
        <v>37.473885097874131</v>
      </c>
      <c r="Y63">
        <v>0</v>
      </c>
      <c r="Z63">
        <v>1.6562832000000001</v>
      </c>
      <c r="AA63">
        <v>0</v>
      </c>
      <c r="AB63">
        <v>0</v>
      </c>
      <c r="AC63">
        <v>0</v>
      </c>
      <c r="AD63">
        <v>0</v>
      </c>
      <c r="AE63">
        <v>8.3717191999999994</v>
      </c>
      <c r="AF63">
        <v>0</v>
      </c>
      <c r="AG63">
        <v>0</v>
      </c>
      <c r="AH63">
        <v>10.102680000000001</v>
      </c>
      <c r="AI63">
        <v>0</v>
      </c>
      <c r="AJ63">
        <v>0</v>
      </c>
      <c r="AK63">
        <v>6.5749200000000005</v>
      </c>
      <c r="AL63">
        <v>9.1481000000000012</v>
      </c>
      <c r="AM63">
        <v>0</v>
      </c>
      <c r="AN63">
        <v>0</v>
      </c>
      <c r="AO63">
        <v>4.4805600000000005</v>
      </c>
      <c r="AP63">
        <v>2.7653848284750993</v>
      </c>
      <c r="AQ63">
        <v>0</v>
      </c>
      <c r="AR63">
        <v>9.5336000000000016</v>
      </c>
      <c r="AS63">
        <v>6.28728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693.69893183297017</v>
      </c>
      <c r="DN63">
        <v>23.006404136568499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9.3863730884562662E-5</v>
      </c>
      <c r="K64">
        <v>164.15899386908848</v>
      </c>
      <c r="L64">
        <v>65.233390774925269</v>
      </c>
      <c r="M64">
        <v>0</v>
      </c>
      <c r="N64">
        <v>14.88</v>
      </c>
      <c r="O64">
        <v>50.37540413533835</v>
      </c>
      <c r="P64">
        <v>48.321235562148985</v>
      </c>
      <c r="Q64">
        <v>5.0763760993274705</v>
      </c>
      <c r="R64">
        <v>6.3951056627000415</v>
      </c>
      <c r="S64">
        <v>6.6956870790916208</v>
      </c>
      <c r="T64">
        <v>0</v>
      </c>
      <c r="U64">
        <v>243.68429256594726</v>
      </c>
      <c r="V64">
        <v>4.2371747211895903</v>
      </c>
      <c r="W64">
        <v>11.253169309701496</v>
      </c>
      <c r="X64">
        <v>37.473885097874131</v>
      </c>
      <c r="Y64">
        <v>0</v>
      </c>
      <c r="Z64">
        <v>1.6562832000000001</v>
      </c>
      <c r="AA64">
        <v>0</v>
      </c>
      <c r="AB64">
        <v>0</v>
      </c>
      <c r="AC64">
        <v>0</v>
      </c>
      <c r="AD64">
        <v>0</v>
      </c>
      <c r="AE64">
        <v>8.3717191999999994</v>
      </c>
      <c r="AF64">
        <v>0</v>
      </c>
      <c r="AG64">
        <v>0</v>
      </c>
      <c r="AH64">
        <v>10.102680000000001</v>
      </c>
      <c r="AI64">
        <v>0</v>
      </c>
      <c r="AJ64">
        <v>0</v>
      </c>
      <c r="AK64">
        <v>6.5749200000000005</v>
      </c>
      <c r="AL64">
        <v>20.158281000000006</v>
      </c>
      <c r="AM64">
        <v>0</v>
      </c>
      <c r="AN64">
        <v>0</v>
      </c>
      <c r="AO64">
        <v>4.4805600000000005</v>
      </c>
      <c r="AP64">
        <v>2.7653848284750993</v>
      </c>
      <c r="AQ64">
        <v>0</v>
      </c>
      <c r="AR64">
        <v>9.5336000000000016</v>
      </c>
      <c r="AS64">
        <v>6.28728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704.35568588624028</v>
      </c>
      <c r="DN64">
        <v>23.359831083298278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9.3863730884562662E-5</v>
      </c>
      <c r="K65">
        <v>164.15899386908848</v>
      </c>
      <c r="L65">
        <v>65.233390774925269</v>
      </c>
      <c r="M65">
        <v>0</v>
      </c>
      <c r="N65">
        <v>14.88</v>
      </c>
      <c r="O65">
        <v>50.37540413533835</v>
      </c>
      <c r="P65">
        <v>48.321235562148985</v>
      </c>
      <c r="Q65">
        <v>5.0763760993274705</v>
      </c>
      <c r="R65">
        <v>6.3951056627000415</v>
      </c>
      <c r="S65">
        <v>6.6956870790916208</v>
      </c>
      <c r="T65">
        <v>0</v>
      </c>
      <c r="U65">
        <v>243.68429256594726</v>
      </c>
      <c r="V65">
        <v>4.2371747211895903</v>
      </c>
      <c r="W65">
        <v>11.253169309701496</v>
      </c>
      <c r="X65">
        <v>37.473885097874131</v>
      </c>
      <c r="Y65">
        <v>0</v>
      </c>
      <c r="Z65">
        <v>1.6562832000000001</v>
      </c>
      <c r="AA65">
        <v>0</v>
      </c>
      <c r="AB65">
        <v>0</v>
      </c>
      <c r="AC65">
        <v>0</v>
      </c>
      <c r="AD65">
        <v>0</v>
      </c>
      <c r="AE65">
        <v>8.3717191999999994</v>
      </c>
      <c r="AF65">
        <v>0</v>
      </c>
      <c r="AG65">
        <v>0</v>
      </c>
      <c r="AH65">
        <v>10.102680000000001</v>
      </c>
      <c r="AI65">
        <v>0</v>
      </c>
      <c r="AJ65">
        <v>0</v>
      </c>
      <c r="AK65">
        <v>6.5749200000000005</v>
      </c>
      <c r="AL65">
        <v>20.158281000000006</v>
      </c>
      <c r="AM65">
        <v>0</v>
      </c>
      <c r="AN65">
        <v>0</v>
      </c>
      <c r="AO65">
        <v>4.4805600000000005</v>
      </c>
      <c r="AP65">
        <v>2.7653848284750993</v>
      </c>
      <c r="AQ65">
        <v>0</v>
      </c>
      <c r="AR65">
        <v>2.2432000000000003</v>
      </c>
      <c r="AS65">
        <v>6.28728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697.29930787863168</v>
      </c>
      <c r="DN65">
        <v>23.125809090906973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9.3863730884562662E-5</v>
      </c>
      <c r="K66">
        <v>164.15899386908848</v>
      </c>
      <c r="L66">
        <v>65.233390774925269</v>
      </c>
      <c r="M66">
        <v>0</v>
      </c>
      <c r="N66">
        <v>14.88</v>
      </c>
      <c r="O66">
        <v>50.37540413533835</v>
      </c>
      <c r="P66">
        <v>48.321235562148985</v>
      </c>
      <c r="Q66">
        <v>5.0763760993274705</v>
      </c>
      <c r="R66">
        <v>6.3951056627000415</v>
      </c>
      <c r="S66">
        <v>6.6956870790916208</v>
      </c>
      <c r="T66">
        <v>0</v>
      </c>
      <c r="U66">
        <v>243.68429256594726</v>
      </c>
      <c r="V66">
        <v>4.2371747211895903</v>
      </c>
      <c r="W66">
        <v>11.253169309701496</v>
      </c>
      <c r="X66">
        <v>37.473885097874131</v>
      </c>
      <c r="Y66">
        <v>0</v>
      </c>
      <c r="Z66">
        <v>1.6562832000000001</v>
      </c>
      <c r="AA66">
        <v>0</v>
      </c>
      <c r="AB66">
        <v>0</v>
      </c>
      <c r="AC66">
        <v>0</v>
      </c>
      <c r="AD66">
        <v>0</v>
      </c>
      <c r="AE66">
        <v>8.3717191999999994</v>
      </c>
      <c r="AF66">
        <v>0</v>
      </c>
      <c r="AG66">
        <v>0</v>
      </c>
      <c r="AH66">
        <v>10.102680000000001</v>
      </c>
      <c r="AI66">
        <v>0</v>
      </c>
      <c r="AJ66">
        <v>0</v>
      </c>
      <c r="AK66">
        <v>6.5749200000000005</v>
      </c>
      <c r="AL66">
        <v>20.158281000000006</v>
      </c>
      <c r="AM66">
        <v>0</v>
      </c>
      <c r="AN66">
        <v>0</v>
      </c>
      <c r="AO66">
        <v>4.4805600000000005</v>
      </c>
      <c r="AP66">
        <v>2.7653848284750993</v>
      </c>
      <c r="AQ66">
        <v>0</v>
      </c>
      <c r="AR66">
        <v>2.2432000000000003</v>
      </c>
      <c r="AS66">
        <v>6.28728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697.29930787863168</v>
      </c>
      <c r="DN66">
        <v>23.125809090906973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164.15899386908848</v>
      </c>
      <c r="L67">
        <v>65.233390774925269</v>
      </c>
      <c r="M67">
        <v>0</v>
      </c>
      <c r="N67">
        <v>14.88</v>
      </c>
      <c r="O67">
        <v>50.37540413533835</v>
      </c>
      <c r="P67">
        <v>48.321235562148985</v>
      </c>
      <c r="Q67">
        <v>5.0763760993274705</v>
      </c>
      <c r="R67">
        <v>6.3951056627000415</v>
      </c>
      <c r="S67">
        <v>6.6956870790916208</v>
      </c>
      <c r="T67">
        <v>0</v>
      </c>
      <c r="U67">
        <v>243.68429256594726</v>
      </c>
      <c r="V67">
        <v>4.2371747211895903</v>
      </c>
      <c r="W67">
        <v>11.253169309701496</v>
      </c>
      <c r="X67">
        <v>37.473885097874131</v>
      </c>
      <c r="Y67">
        <v>0</v>
      </c>
      <c r="Z67">
        <v>1.6562832000000001</v>
      </c>
      <c r="AA67">
        <v>0</v>
      </c>
      <c r="AB67">
        <v>2.3702000000000001</v>
      </c>
      <c r="AC67">
        <v>0</v>
      </c>
      <c r="AD67">
        <v>0</v>
      </c>
      <c r="AE67">
        <v>8.3717191999999994</v>
      </c>
      <c r="AF67">
        <v>0</v>
      </c>
      <c r="AG67">
        <v>0</v>
      </c>
      <c r="AH67">
        <v>10.102680000000001</v>
      </c>
      <c r="AI67">
        <v>0</v>
      </c>
      <c r="AJ67">
        <v>0</v>
      </c>
      <c r="AK67">
        <v>6.5749200000000005</v>
      </c>
      <c r="AL67">
        <v>6.4922000000000031</v>
      </c>
      <c r="AM67">
        <v>0</v>
      </c>
      <c r="AN67">
        <v>0</v>
      </c>
      <c r="AO67">
        <v>4.4805600000000005</v>
      </c>
      <c r="AP67">
        <v>3.2859278550115891</v>
      </c>
      <c r="AQ67">
        <v>0</v>
      </c>
      <c r="AR67">
        <v>2.2432000000000003</v>
      </c>
      <c r="AS67">
        <v>2.3918999999999997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683.09939892931334</v>
      </c>
      <c r="DN67">
        <v>22.654906203030809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164.15899386908848</v>
      </c>
      <c r="L68">
        <v>65.233390774925269</v>
      </c>
      <c r="M68">
        <v>0</v>
      </c>
      <c r="N68">
        <v>14.88</v>
      </c>
      <c r="O68">
        <v>50.37540413533835</v>
      </c>
      <c r="P68">
        <v>48.321235562148985</v>
      </c>
      <c r="Q68">
        <v>5.0763760993274705</v>
      </c>
      <c r="R68">
        <v>6.3951056627000415</v>
      </c>
      <c r="S68">
        <v>6.6956870790916208</v>
      </c>
      <c r="T68">
        <v>0</v>
      </c>
      <c r="U68">
        <v>243.68429256594726</v>
      </c>
      <c r="V68">
        <v>4.2371747211895903</v>
      </c>
      <c r="W68">
        <v>11.253169309701496</v>
      </c>
      <c r="X68">
        <v>37.473885097874131</v>
      </c>
      <c r="Y68">
        <v>0</v>
      </c>
      <c r="Z68">
        <v>1.6562832000000001</v>
      </c>
      <c r="AA68">
        <v>0</v>
      </c>
      <c r="AB68">
        <v>2.3702000000000001</v>
      </c>
      <c r="AC68">
        <v>0</v>
      </c>
      <c r="AD68">
        <v>0</v>
      </c>
      <c r="AE68">
        <v>8.3717191999999994</v>
      </c>
      <c r="AF68">
        <v>0</v>
      </c>
      <c r="AG68">
        <v>0</v>
      </c>
      <c r="AH68">
        <v>10.102680000000001</v>
      </c>
      <c r="AI68">
        <v>0</v>
      </c>
      <c r="AJ68">
        <v>0</v>
      </c>
      <c r="AK68">
        <v>6.5749200000000005</v>
      </c>
      <c r="AL68">
        <v>6.4922000000000031</v>
      </c>
      <c r="AM68">
        <v>0</v>
      </c>
      <c r="AN68">
        <v>0</v>
      </c>
      <c r="AO68">
        <v>4.4805600000000005</v>
      </c>
      <c r="AP68">
        <v>3.2859278550115891</v>
      </c>
      <c r="AQ68">
        <v>0</v>
      </c>
      <c r="AR68">
        <v>2.2432000000000003</v>
      </c>
      <c r="AS68">
        <v>2.3918999999999997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683.09939892931334</v>
      </c>
      <c r="DN68">
        <v>22.654906203030809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164.15899386908848</v>
      </c>
      <c r="L69">
        <v>65.233390774925269</v>
      </c>
      <c r="M69">
        <v>0</v>
      </c>
      <c r="N69">
        <v>14.88</v>
      </c>
      <c r="O69">
        <v>50.37540413533835</v>
      </c>
      <c r="P69">
        <v>48.321235562148985</v>
      </c>
      <c r="Q69">
        <v>5.0763760993274705</v>
      </c>
      <c r="R69">
        <v>6.3951056627000415</v>
      </c>
      <c r="S69">
        <v>6.6956870790916208</v>
      </c>
      <c r="T69">
        <v>0</v>
      </c>
      <c r="U69">
        <v>243.68429256594726</v>
      </c>
      <c r="V69">
        <v>4.2371747211895903</v>
      </c>
      <c r="W69">
        <v>11.253169309701496</v>
      </c>
      <c r="X69">
        <v>37.473885097874131</v>
      </c>
      <c r="Y69">
        <v>0</v>
      </c>
      <c r="Z69">
        <v>1.6562832000000001</v>
      </c>
      <c r="AA69">
        <v>0</v>
      </c>
      <c r="AB69">
        <v>2.3702000000000001</v>
      </c>
      <c r="AC69">
        <v>0</v>
      </c>
      <c r="AD69">
        <v>2.3149500000000001</v>
      </c>
      <c r="AE69">
        <v>8.3717191999999994</v>
      </c>
      <c r="AF69">
        <v>0</v>
      </c>
      <c r="AG69">
        <v>0</v>
      </c>
      <c r="AH69">
        <v>10.102680000000001</v>
      </c>
      <c r="AI69">
        <v>0</v>
      </c>
      <c r="AJ69">
        <v>0</v>
      </c>
      <c r="AK69">
        <v>6.5749200000000005</v>
      </c>
      <c r="AL69">
        <v>6.4922000000000031</v>
      </c>
      <c r="AM69">
        <v>0</v>
      </c>
      <c r="AN69">
        <v>0</v>
      </c>
      <c r="AO69">
        <v>4.1071800000000014</v>
      </c>
      <c r="AP69">
        <v>2.7653848284750993</v>
      </c>
      <c r="AQ69">
        <v>0</v>
      </c>
      <c r="AR69">
        <v>3.0844000000000005</v>
      </c>
      <c r="AS69">
        <v>2.3918999999999997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685.28903905635332</v>
      </c>
      <c r="DN69">
        <v>22.727493049454292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164.15899386908848</v>
      </c>
      <c r="L70">
        <v>65.233390774925269</v>
      </c>
      <c r="M70">
        <v>0</v>
      </c>
      <c r="N70">
        <v>14.88</v>
      </c>
      <c r="O70">
        <v>50.37540413533835</v>
      </c>
      <c r="P70">
        <v>48.321235562148985</v>
      </c>
      <c r="Q70">
        <v>5.0763760993274705</v>
      </c>
      <c r="R70">
        <v>6.3951056627000415</v>
      </c>
      <c r="S70">
        <v>6.6956870790916208</v>
      </c>
      <c r="T70">
        <v>0</v>
      </c>
      <c r="U70">
        <v>243.68429256594726</v>
      </c>
      <c r="V70">
        <v>4.2371747211895903</v>
      </c>
      <c r="W70">
        <v>11.253169309701496</v>
      </c>
      <c r="X70">
        <v>37.473885097874131</v>
      </c>
      <c r="Y70">
        <v>0</v>
      </c>
      <c r="Z70">
        <v>1.6562832000000001</v>
      </c>
      <c r="AA70">
        <v>0</v>
      </c>
      <c r="AB70">
        <v>2.3702000000000001</v>
      </c>
      <c r="AC70">
        <v>0</v>
      </c>
      <c r="AD70">
        <v>2.3149500000000001</v>
      </c>
      <c r="AE70">
        <v>8.3717191999999994</v>
      </c>
      <c r="AF70">
        <v>0</v>
      </c>
      <c r="AG70">
        <v>0</v>
      </c>
      <c r="AH70">
        <v>10.102680000000001</v>
      </c>
      <c r="AI70">
        <v>0</v>
      </c>
      <c r="AJ70">
        <v>0</v>
      </c>
      <c r="AK70">
        <v>6.5749200000000005</v>
      </c>
      <c r="AL70">
        <v>6.4922000000000031</v>
      </c>
      <c r="AM70">
        <v>0</v>
      </c>
      <c r="AN70">
        <v>0</v>
      </c>
      <c r="AO70">
        <v>4.1071800000000014</v>
      </c>
      <c r="AP70">
        <v>2.7653848284750993</v>
      </c>
      <c r="AQ70">
        <v>0</v>
      </c>
      <c r="AR70">
        <v>3.0844000000000005</v>
      </c>
      <c r="AS70">
        <v>2.3918999999999997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685.28903905635332</v>
      </c>
      <c r="DN70">
        <v>22.727493049454292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164.15899386908848</v>
      </c>
      <c r="L71">
        <v>65.233390774925269</v>
      </c>
      <c r="M71">
        <v>0</v>
      </c>
      <c r="N71">
        <v>14.88</v>
      </c>
      <c r="O71">
        <v>50.37540413533835</v>
      </c>
      <c r="P71">
        <v>48.321235562148985</v>
      </c>
      <c r="Q71">
        <v>5.0763760993274705</v>
      </c>
      <c r="R71">
        <v>6.3951056627000415</v>
      </c>
      <c r="S71">
        <v>6.6956870790916208</v>
      </c>
      <c r="T71">
        <v>0</v>
      </c>
      <c r="U71">
        <v>243.68429256594726</v>
      </c>
      <c r="V71">
        <v>4.2371747211895903</v>
      </c>
      <c r="W71">
        <v>10.868846450989858</v>
      </c>
      <c r="X71">
        <v>37.473885097874131</v>
      </c>
      <c r="Y71">
        <v>0</v>
      </c>
      <c r="Z71">
        <v>0</v>
      </c>
      <c r="AA71">
        <v>1.6052228134742965</v>
      </c>
      <c r="AB71">
        <v>2.3702000000000001</v>
      </c>
      <c r="AC71">
        <v>0</v>
      </c>
      <c r="AD71">
        <v>2.3149500000000001</v>
      </c>
      <c r="AE71">
        <v>8.3717191999999994</v>
      </c>
      <c r="AF71">
        <v>0</v>
      </c>
      <c r="AG71">
        <v>0</v>
      </c>
      <c r="AH71">
        <v>10.102680000000001</v>
      </c>
      <c r="AI71">
        <v>0</v>
      </c>
      <c r="AJ71">
        <v>0</v>
      </c>
      <c r="AK71">
        <v>6.5749200000000005</v>
      </c>
      <c r="AL71">
        <v>6.4922000000000031</v>
      </c>
      <c r="AM71">
        <v>0</v>
      </c>
      <c r="AN71">
        <v>0</v>
      </c>
      <c r="AO71">
        <v>4.1071800000000014</v>
      </c>
      <c r="AP71">
        <v>2.9931224025848131</v>
      </c>
      <c r="AQ71">
        <v>0</v>
      </c>
      <c r="AR71">
        <v>3.0844000000000005</v>
      </c>
      <c r="AS71">
        <v>2.3918999999999997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685.08800921072054</v>
      </c>
      <c r="DN71">
        <v>22.720877223959452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164.15899386908848</v>
      </c>
      <c r="L72">
        <v>65.233390774925269</v>
      </c>
      <c r="M72">
        <v>0</v>
      </c>
      <c r="N72">
        <v>14.88</v>
      </c>
      <c r="O72">
        <v>50.37540413533835</v>
      </c>
      <c r="P72">
        <v>48.321235562148985</v>
      </c>
      <c r="Q72">
        <v>5.0763760993274705</v>
      </c>
      <c r="R72">
        <v>6.3951056627000415</v>
      </c>
      <c r="S72">
        <v>6.6956870790916208</v>
      </c>
      <c r="T72">
        <v>0</v>
      </c>
      <c r="U72">
        <v>243.68429256594726</v>
      </c>
      <c r="V72">
        <v>4.2371747211895903</v>
      </c>
      <c r="W72">
        <v>10.868846450989858</v>
      </c>
      <c r="X72">
        <v>37.473885097874131</v>
      </c>
      <c r="Y72">
        <v>0</v>
      </c>
      <c r="Z72">
        <v>0</v>
      </c>
      <c r="AA72">
        <v>2.4078342202114444</v>
      </c>
      <c r="AB72">
        <v>2.3702000000000001</v>
      </c>
      <c r="AC72">
        <v>0</v>
      </c>
      <c r="AD72">
        <v>2.3149500000000001</v>
      </c>
      <c r="AE72">
        <v>8.3717191999999994</v>
      </c>
      <c r="AF72">
        <v>0</v>
      </c>
      <c r="AG72">
        <v>0</v>
      </c>
      <c r="AH72">
        <v>15.635100000000003</v>
      </c>
      <c r="AI72">
        <v>0</v>
      </c>
      <c r="AJ72">
        <v>0</v>
      </c>
      <c r="AK72">
        <v>6.5749200000000005</v>
      </c>
      <c r="AL72">
        <v>6.4922000000000031</v>
      </c>
      <c r="AM72">
        <v>0</v>
      </c>
      <c r="AN72">
        <v>0</v>
      </c>
      <c r="AO72">
        <v>4.1071800000000014</v>
      </c>
      <c r="AP72">
        <v>2.9931224025848131</v>
      </c>
      <c r="AQ72">
        <v>0</v>
      </c>
      <c r="AR72">
        <v>3.0844000000000005</v>
      </c>
      <c r="AS72">
        <v>2.3918999999999997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691.219667670489</v>
      </c>
      <c r="DN72">
        <v>22.924250170928136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164.15899386908848</v>
      </c>
      <c r="L73">
        <v>65.233390774925269</v>
      </c>
      <c r="M73">
        <v>0</v>
      </c>
      <c r="N73">
        <v>14.88</v>
      </c>
      <c r="O73">
        <v>50.37540413533835</v>
      </c>
      <c r="P73">
        <v>48.321235562148985</v>
      </c>
      <c r="Q73">
        <v>5.0763760993274705</v>
      </c>
      <c r="R73">
        <v>6.3951056627000415</v>
      </c>
      <c r="S73">
        <v>6.6956870790916208</v>
      </c>
      <c r="T73">
        <v>0</v>
      </c>
      <c r="U73">
        <v>243.68429256594726</v>
      </c>
      <c r="V73">
        <v>4.2371747211895903</v>
      </c>
      <c r="W73">
        <v>10.868846450989858</v>
      </c>
      <c r="X73">
        <v>37.473885097874131</v>
      </c>
      <c r="Y73">
        <v>0</v>
      </c>
      <c r="Z73">
        <v>0</v>
      </c>
      <c r="AA73">
        <v>7.1368206287067206</v>
      </c>
      <c r="AB73">
        <v>2.3702000000000001</v>
      </c>
      <c r="AC73">
        <v>0</v>
      </c>
      <c r="AD73">
        <v>4.6298999999999992</v>
      </c>
      <c r="AE73">
        <v>8.3717191999999994</v>
      </c>
      <c r="AF73">
        <v>0</v>
      </c>
      <c r="AG73">
        <v>0</v>
      </c>
      <c r="AH73">
        <v>20.445900000000002</v>
      </c>
      <c r="AI73">
        <v>0</v>
      </c>
      <c r="AJ73">
        <v>0</v>
      </c>
      <c r="AK73">
        <v>6.5749200000000005</v>
      </c>
      <c r="AL73">
        <v>6.4922000000000031</v>
      </c>
      <c r="AM73">
        <v>0</v>
      </c>
      <c r="AN73">
        <v>0</v>
      </c>
      <c r="AO73">
        <v>4.1071800000000014</v>
      </c>
      <c r="AP73">
        <v>2.9931224025848131</v>
      </c>
      <c r="AQ73">
        <v>0</v>
      </c>
      <c r="AR73">
        <v>3.0844000000000005</v>
      </c>
      <c r="AS73">
        <v>2.3918999999999997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702.69375954303894</v>
      </c>
      <c r="DN73">
        <v>23.304894706873601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164.15899386908848</v>
      </c>
      <c r="L74">
        <v>65.233390774925269</v>
      </c>
      <c r="M74">
        <v>0</v>
      </c>
      <c r="N74">
        <v>14.88</v>
      </c>
      <c r="O74">
        <v>50.37540413533835</v>
      </c>
      <c r="P74">
        <v>48.321235562148985</v>
      </c>
      <c r="Q74">
        <v>5.0763760993274705</v>
      </c>
      <c r="R74">
        <v>6.3951056627000415</v>
      </c>
      <c r="S74">
        <v>6.6956870790916208</v>
      </c>
      <c r="T74">
        <v>0</v>
      </c>
      <c r="U74">
        <v>243.68429256594726</v>
      </c>
      <c r="V74">
        <v>4.2371747211895903</v>
      </c>
      <c r="W74">
        <v>10.868846450989858</v>
      </c>
      <c r="X74">
        <v>37.473885097874131</v>
      </c>
      <c r="Y74">
        <v>0</v>
      </c>
      <c r="Z74">
        <v>0</v>
      </c>
      <c r="AA74">
        <v>7.1368206287067206</v>
      </c>
      <c r="AB74">
        <v>2.3702000000000001</v>
      </c>
      <c r="AC74">
        <v>0</v>
      </c>
      <c r="AD74">
        <v>6.9448499999999997</v>
      </c>
      <c r="AE74">
        <v>8.3717191999999994</v>
      </c>
      <c r="AF74">
        <v>0</v>
      </c>
      <c r="AG74">
        <v>0</v>
      </c>
      <c r="AH74">
        <v>27.662099999999995</v>
      </c>
      <c r="AI74">
        <v>0</v>
      </c>
      <c r="AJ74">
        <v>0</v>
      </c>
      <c r="AK74">
        <v>6.5749200000000005</v>
      </c>
      <c r="AL74">
        <v>6.4922000000000031</v>
      </c>
      <c r="AM74">
        <v>0</v>
      </c>
      <c r="AN74">
        <v>0</v>
      </c>
      <c r="AO74">
        <v>4.1071800000000014</v>
      </c>
      <c r="AP74">
        <v>2.9931224025848131</v>
      </c>
      <c r="AQ74">
        <v>0</v>
      </c>
      <c r="AR74">
        <v>3.0844000000000005</v>
      </c>
      <c r="AS74">
        <v>2.3918999999999997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711.91895995569348</v>
      </c>
      <c r="DN74">
        <v>23.610844294218946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164.15899386908848</v>
      </c>
      <c r="L75">
        <v>65.233390774925269</v>
      </c>
      <c r="M75">
        <v>0</v>
      </c>
      <c r="N75">
        <v>14.88</v>
      </c>
      <c r="O75">
        <v>50.37540413533835</v>
      </c>
      <c r="P75">
        <v>48.321235562148985</v>
      </c>
      <c r="Q75">
        <v>5.0763760993274705</v>
      </c>
      <c r="R75">
        <v>6.3951056627000415</v>
      </c>
      <c r="S75">
        <v>6.6956870790916208</v>
      </c>
      <c r="T75">
        <v>0</v>
      </c>
      <c r="U75">
        <v>243.68429256594726</v>
      </c>
      <c r="V75">
        <v>4.2371747211895903</v>
      </c>
      <c r="W75">
        <v>10.868846450989858</v>
      </c>
      <c r="X75">
        <v>37.473885097874131</v>
      </c>
      <c r="Y75">
        <v>0</v>
      </c>
      <c r="Z75">
        <v>0</v>
      </c>
      <c r="AA75">
        <v>7.1368206287067206</v>
      </c>
      <c r="AB75">
        <v>2.3702000000000001</v>
      </c>
      <c r="AC75">
        <v>0</v>
      </c>
      <c r="AD75">
        <v>9.2812720000000013</v>
      </c>
      <c r="AE75">
        <v>12.5575788</v>
      </c>
      <c r="AF75">
        <v>0</v>
      </c>
      <c r="AG75">
        <v>0</v>
      </c>
      <c r="AH75">
        <v>27.662099999999995</v>
      </c>
      <c r="AI75">
        <v>0</v>
      </c>
      <c r="AJ75">
        <v>0</v>
      </c>
      <c r="AK75">
        <v>6.5749200000000005</v>
      </c>
      <c r="AL75">
        <v>3.3936500000000005</v>
      </c>
      <c r="AM75">
        <v>0</v>
      </c>
      <c r="AN75">
        <v>0</v>
      </c>
      <c r="AO75">
        <v>4.1071800000000014</v>
      </c>
      <c r="AP75">
        <v>2.9931224025848131</v>
      </c>
      <c r="AQ75">
        <v>0</v>
      </c>
      <c r="AR75">
        <v>2.5236000000000005</v>
      </c>
      <c r="AS75">
        <v>2.3918999999999997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714.68999129935366</v>
      </c>
      <c r="DN75">
        <v>23.702744550558648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164.15899386908848</v>
      </c>
      <c r="L76">
        <v>65.233390774925269</v>
      </c>
      <c r="M76">
        <v>0</v>
      </c>
      <c r="N76">
        <v>14.88</v>
      </c>
      <c r="O76">
        <v>50.37540413533835</v>
      </c>
      <c r="P76">
        <v>48.321235562148985</v>
      </c>
      <c r="Q76">
        <v>5.0763760993274705</v>
      </c>
      <c r="R76">
        <v>6.3951056627000415</v>
      </c>
      <c r="S76">
        <v>6.6956870790916208</v>
      </c>
      <c r="T76">
        <v>0</v>
      </c>
      <c r="U76">
        <v>243.68429256594726</v>
      </c>
      <c r="V76">
        <v>4.2371747211895903</v>
      </c>
      <c r="W76">
        <v>10.868846450989858</v>
      </c>
      <c r="X76">
        <v>37.473885097874131</v>
      </c>
      <c r="Y76">
        <v>0</v>
      </c>
      <c r="Z76">
        <v>0</v>
      </c>
      <c r="AA76">
        <v>7.1368206287067206</v>
      </c>
      <c r="AB76">
        <v>2.3702000000000001</v>
      </c>
      <c r="AC76">
        <v>0</v>
      </c>
      <c r="AD76">
        <v>9.2812720000000013</v>
      </c>
      <c r="AE76">
        <v>12.5575788</v>
      </c>
      <c r="AF76">
        <v>0</v>
      </c>
      <c r="AG76">
        <v>0</v>
      </c>
      <c r="AH76">
        <v>27.662099999999995</v>
      </c>
      <c r="AI76">
        <v>0</v>
      </c>
      <c r="AJ76">
        <v>0</v>
      </c>
      <c r="AK76">
        <v>6.5749200000000005</v>
      </c>
      <c r="AL76">
        <v>3.3936500000000005</v>
      </c>
      <c r="AM76">
        <v>0</v>
      </c>
      <c r="AN76">
        <v>0</v>
      </c>
      <c r="AO76">
        <v>4.1071800000000014</v>
      </c>
      <c r="AP76">
        <v>2.9931224025848131</v>
      </c>
      <c r="AQ76">
        <v>0</v>
      </c>
      <c r="AR76">
        <v>2.5236000000000005</v>
      </c>
      <c r="AS76">
        <v>2.3918999999999997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714.68999129935366</v>
      </c>
      <c r="DN76">
        <v>23.702744550558648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164.15899386908848</v>
      </c>
      <c r="L77">
        <v>65.233390774925269</v>
      </c>
      <c r="M77">
        <v>0</v>
      </c>
      <c r="N77">
        <v>14.88</v>
      </c>
      <c r="O77">
        <v>50.37540413533835</v>
      </c>
      <c r="P77">
        <v>48.321235562148985</v>
      </c>
      <c r="Q77">
        <v>5.0763760993274705</v>
      </c>
      <c r="R77">
        <v>6.3951056627000415</v>
      </c>
      <c r="S77">
        <v>6.6956870790916208</v>
      </c>
      <c r="T77">
        <v>0</v>
      </c>
      <c r="U77">
        <v>243.68429256594726</v>
      </c>
      <c r="V77">
        <v>4.2371747211895903</v>
      </c>
      <c r="W77">
        <v>10.867982906808306</v>
      </c>
      <c r="X77">
        <v>37.473885097874131</v>
      </c>
      <c r="Y77">
        <v>0</v>
      </c>
      <c r="Z77">
        <v>0</v>
      </c>
      <c r="AA77">
        <v>7.1368206287067206</v>
      </c>
      <c r="AB77">
        <v>3.3453680000000006</v>
      </c>
      <c r="AC77">
        <v>2.45784</v>
      </c>
      <c r="AD77">
        <v>9.2812720000000013</v>
      </c>
      <c r="AE77">
        <v>12.5575788</v>
      </c>
      <c r="AF77">
        <v>0</v>
      </c>
      <c r="AG77">
        <v>0</v>
      </c>
      <c r="AH77">
        <v>27.662099999999995</v>
      </c>
      <c r="AI77">
        <v>0.80825000000000014</v>
      </c>
      <c r="AJ77">
        <v>0</v>
      </c>
      <c r="AK77">
        <v>6.5749200000000005</v>
      </c>
      <c r="AL77">
        <v>3.3936500000000005</v>
      </c>
      <c r="AM77">
        <v>1.1512400000000003</v>
      </c>
      <c r="AN77">
        <v>0</v>
      </c>
      <c r="AO77">
        <v>4.1071800000000014</v>
      </c>
      <c r="AP77">
        <v>2.9931224025848131</v>
      </c>
      <c r="AQ77">
        <v>0</v>
      </c>
      <c r="AR77">
        <v>3.3648000000000002</v>
      </c>
      <c r="AS77">
        <v>2.3918999999999997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720.7227517127526</v>
      </c>
      <c r="DN77">
        <v>23.902818592978406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164.15899386908848</v>
      </c>
      <c r="L78">
        <v>65.233390774925269</v>
      </c>
      <c r="M78">
        <v>0</v>
      </c>
      <c r="N78">
        <v>14.88</v>
      </c>
      <c r="O78">
        <v>50.37540413533835</v>
      </c>
      <c r="P78">
        <v>48.321235562148985</v>
      </c>
      <c r="Q78">
        <v>5.0763760993274705</v>
      </c>
      <c r="R78">
        <v>6.3951056627000415</v>
      </c>
      <c r="S78">
        <v>6.6956870790916208</v>
      </c>
      <c r="T78">
        <v>0</v>
      </c>
      <c r="U78">
        <v>243.68429256594726</v>
      </c>
      <c r="V78">
        <v>4.2371747211895903</v>
      </c>
      <c r="W78">
        <v>10.867982906808306</v>
      </c>
      <c r="X78">
        <v>37.473885097874131</v>
      </c>
      <c r="Y78">
        <v>0</v>
      </c>
      <c r="Z78">
        <v>4.9688495999999995</v>
      </c>
      <c r="AA78">
        <v>10.705230943060084</v>
      </c>
      <c r="AB78">
        <v>10.036104000000003</v>
      </c>
      <c r="AC78">
        <v>4.9156799999999992</v>
      </c>
      <c r="AD78">
        <v>9.2812720000000013</v>
      </c>
      <c r="AE78">
        <v>12.5575788</v>
      </c>
      <c r="AF78">
        <v>0</v>
      </c>
      <c r="AG78">
        <v>0</v>
      </c>
      <c r="AH78">
        <v>35.648028000000004</v>
      </c>
      <c r="AI78">
        <v>1.6165000000000003</v>
      </c>
      <c r="AJ78">
        <v>0</v>
      </c>
      <c r="AK78">
        <v>6.5749200000000005</v>
      </c>
      <c r="AL78">
        <v>3.3936500000000005</v>
      </c>
      <c r="AM78">
        <v>4.0144416000000014</v>
      </c>
      <c r="AN78">
        <v>0</v>
      </c>
      <c r="AO78">
        <v>4.1071800000000014</v>
      </c>
      <c r="AP78">
        <v>2.9931224025848131</v>
      </c>
      <c r="AQ78">
        <v>0</v>
      </c>
      <c r="AR78">
        <v>3.3648000000000002</v>
      </c>
      <c r="AS78">
        <v>2.3918999999999997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749.12396933571449</v>
      </c>
      <c r="DN78">
        <v>24.844816484369574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164.15899386908848</v>
      </c>
      <c r="L79">
        <v>65.233390774925269</v>
      </c>
      <c r="M79">
        <v>0</v>
      </c>
      <c r="N79">
        <v>14.88</v>
      </c>
      <c r="O79">
        <v>50.37540413533835</v>
      </c>
      <c r="P79">
        <v>48.321235562148985</v>
      </c>
      <c r="Q79">
        <v>5.0763760993274705</v>
      </c>
      <c r="R79">
        <v>6.3951056627000415</v>
      </c>
      <c r="S79">
        <v>6.6956870790916208</v>
      </c>
      <c r="T79">
        <v>0</v>
      </c>
      <c r="U79">
        <v>243.68429256594726</v>
      </c>
      <c r="V79">
        <v>4.2371747211895903</v>
      </c>
      <c r="W79">
        <v>10.867982906808306</v>
      </c>
      <c r="X79">
        <v>37.473885097874131</v>
      </c>
      <c r="Y79">
        <v>0</v>
      </c>
      <c r="Z79">
        <v>4.9688495999999995</v>
      </c>
      <c r="AA79">
        <v>10.705230943060084</v>
      </c>
      <c r="AB79">
        <v>10.036104000000003</v>
      </c>
      <c r="AC79">
        <v>4.9156799999999992</v>
      </c>
      <c r="AD79">
        <v>9.2812720000000013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6.5749200000000005</v>
      </c>
      <c r="AL79">
        <v>3.3936500000000005</v>
      </c>
      <c r="AM79">
        <v>4.0144416000000014</v>
      </c>
      <c r="AN79">
        <v>0</v>
      </c>
      <c r="AO79">
        <v>4.1071800000000014</v>
      </c>
      <c r="AP79">
        <v>2.7653848284750993</v>
      </c>
      <c r="AQ79">
        <v>0</v>
      </c>
      <c r="AR79">
        <v>3.3648000000000002</v>
      </c>
      <c r="AS79">
        <v>2.3918999999999997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755.37728725959857</v>
      </c>
      <c r="DN79">
        <v>25.052191386375828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164.15899386908848</v>
      </c>
      <c r="L80">
        <v>65.233390774925269</v>
      </c>
      <c r="M80">
        <v>0</v>
      </c>
      <c r="N80">
        <v>14.88</v>
      </c>
      <c r="O80">
        <v>50.37540413533835</v>
      </c>
      <c r="P80">
        <v>48.321235562148985</v>
      </c>
      <c r="Q80">
        <v>5.0763760993274705</v>
      </c>
      <c r="R80">
        <v>6.3951056627000415</v>
      </c>
      <c r="S80">
        <v>6.6956870790916208</v>
      </c>
      <c r="T80">
        <v>0</v>
      </c>
      <c r="U80">
        <v>243.68429256594726</v>
      </c>
      <c r="V80">
        <v>4.2371747211895903</v>
      </c>
      <c r="W80">
        <v>10.867982906808306</v>
      </c>
      <c r="X80">
        <v>37.473885097874131</v>
      </c>
      <c r="Y80">
        <v>0</v>
      </c>
      <c r="Z80">
        <v>4.9688495999999995</v>
      </c>
      <c r="AA80">
        <v>10.705230943060084</v>
      </c>
      <c r="AB80">
        <v>10.036104000000003</v>
      </c>
      <c r="AC80">
        <v>4.9156799999999992</v>
      </c>
      <c r="AD80">
        <v>9.2812720000000013</v>
      </c>
      <c r="AE80">
        <v>12.5575788</v>
      </c>
      <c r="AF80">
        <v>0</v>
      </c>
      <c r="AG80">
        <v>0</v>
      </c>
      <c r="AH80">
        <v>35.648028000000004</v>
      </c>
      <c r="AI80">
        <v>8.3049304000000017</v>
      </c>
      <c r="AJ80">
        <v>0</v>
      </c>
      <c r="AK80">
        <v>6.5749200000000005</v>
      </c>
      <c r="AL80">
        <v>3.3936500000000005</v>
      </c>
      <c r="AM80">
        <v>4.0144416000000014</v>
      </c>
      <c r="AN80">
        <v>0</v>
      </c>
      <c r="AO80">
        <v>4.1071800000000014</v>
      </c>
      <c r="AP80">
        <v>2.7653848284750993</v>
      </c>
      <c r="AQ80">
        <v>0</v>
      </c>
      <c r="AR80">
        <v>3.3648000000000002</v>
      </c>
      <c r="AS80">
        <v>2.3918999999999997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755.37728725959857</v>
      </c>
      <c r="DN80">
        <v>25.052191386375828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164.15899386908848</v>
      </c>
      <c r="L81">
        <v>65.233390774925269</v>
      </c>
      <c r="M81">
        <v>0</v>
      </c>
      <c r="N81">
        <v>14.88</v>
      </c>
      <c r="O81">
        <v>50.37540413533835</v>
      </c>
      <c r="P81">
        <v>48.321235562148985</v>
      </c>
      <c r="Q81">
        <v>5.0763760993274705</v>
      </c>
      <c r="R81">
        <v>6.3951056627000415</v>
      </c>
      <c r="S81">
        <v>6.6956870790916208</v>
      </c>
      <c r="T81">
        <v>0</v>
      </c>
      <c r="U81">
        <v>243.68429256594726</v>
      </c>
      <c r="V81">
        <v>4.2371747211895903</v>
      </c>
      <c r="W81">
        <v>10.867982906808306</v>
      </c>
      <c r="X81">
        <v>37.473885097874131</v>
      </c>
      <c r="Y81">
        <v>0</v>
      </c>
      <c r="Z81">
        <v>4.9688495999999995</v>
      </c>
      <c r="AA81">
        <v>10.705230943060084</v>
      </c>
      <c r="AB81">
        <v>10.036104000000003</v>
      </c>
      <c r="AC81">
        <v>4.9156799999999992</v>
      </c>
      <c r="AD81">
        <v>9.2812720000000013</v>
      </c>
      <c r="AE81">
        <v>8.3717191999999994</v>
      </c>
      <c r="AF81">
        <v>0</v>
      </c>
      <c r="AG81">
        <v>0</v>
      </c>
      <c r="AH81">
        <v>35.648028000000004</v>
      </c>
      <c r="AI81">
        <v>8.3049304000000017</v>
      </c>
      <c r="AJ81">
        <v>0</v>
      </c>
      <c r="AK81">
        <v>6.5749200000000005</v>
      </c>
      <c r="AL81">
        <v>9.1481000000000012</v>
      </c>
      <c r="AM81">
        <v>4.0144416000000014</v>
      </c>
      <c r="AN81">
        <v>0</v>
      </c>
      <c r="AO81">
        <v>4.1071800000000014</v>
      </c>
      <c r="AP81">
        <v>2.7653848284750993</v>
      </c>
      <c r="AQ81">
        <v>0</v>
      </c>
      <c r="AR81">
        <v>3.3648000000000002</v>
      </c>
      <c r="AS81">
        <v>2.3918999999999997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756.89552584446392</v>
      </c>
      <c r="DN81">
        <v>25.102543201510592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164.15899386908848</v>
      </c>
      <c r="L82">
        <v>65.233390774925269</v>
      </c>
      <c r="M82">
        <v>0</v>
      </c>
      <c r="N82">
        <v>14.88</v>
      </c>
      <c r="O82">
        <v>50.37540413533835</v>
      </c>
      <c r="P82">
        <v>48.321235562148985</v>
      </c>
      <c r="Q82">
        <v>5.0763760993274705</v>
      </c>
      <c r="R82">
        <v>6.3951056627000415</v>
      </c>
      <c r="S82">
        <v>6.6956870790916208</v>
      </c>
      <c r="T82">
        <v>0</v>
      </c>
      <c r="U82">
        <v>243.68429256594726</v>
      </c>
      <c r="V82">
        <v>4.2371747211895903</v>
      </c>
      <c r="W82">
        <v>10.867982906808306</v>
      </c>
      <c r="X82">
        <v>37.473885097874131</v>
      </c>
      <c r="Y82">
        <v>0</v>
      </c>
      <c r="Z82">
        <v>4.9688495999999995</v>
      </c>
      <c r="AA82">
        <v>10.705230943060084</v>
      </c>
      <c r="AB82">
        <v>10.036104000000003</v>
      </c>
      <c r="AC82">
        <v>4.9156799999999992</v>
      </c>
      <c r="AD82">
        <v>9.2812720000000013</v>
      </c>
      <c r="AE82">
        <v>8.3717191999999994</v>
      </c>
      <c r="AF82">
        <v>0</v>
      </c>
      <c r="AG82">
        <v>0</v>
      </c>
      <c r="AH82">
        <v>35.648028000000004</v>
      </c>
      <c r="AI82">
        <v>8.3049304000000017</v>
      </c>
      <c r="AJ82">
        <v>0</v>
      </c>
      <c r="AK82">
        <v>6.5749200000000005</v>
      </c>
      <c r="AL82">
        <v>20.158281000000006</v>
      </c>
      <c r="AM82">
        <v>4.0144416000000014</v>
      </c>
      <c r="AN82">
        <v>0</v>
      </c>
      <c r="AO82">
        <v>4.1071800000000014</v>
      </c>
      <c r="AP82">
        <v>2.7653848284750993</v>
      </c>
      <c r="AQ82">
        <v>0</v>
      </c>
      <c r="AR82">
        <v>3.3648000000000002</v>
      </c>
      <c r="AS82">
        <v>2.3918999999999997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767.55227989773414</v>
      </c>
      <c r="DN82">
        <v>25.455970148240372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164.15899386908848</v>
      </c>
      <c r="L83">
        <v>65.233390774925269</v>
      </c>
      <c r="M83">
        <v>0</v>
      </c>
      <c r="N83">
        <v>14.88</v>
      </c>
      <c r="O83">
        <v>50.37540413533835</v>
      </c>
      <c r="P83">
        <v>48.321235562148985</v>
      </c>
      <c r="Q83">
        <v>5.0763760993274705</v>
      </c>
      <c r="R83">
        <v>6.3951056627000415</v>
      </c>
      <c r="S83">
        <v>6.6956870790916208</v>
      </c>
      <c r="T83">
        <v>0</v>
      </c>
      <c r="U83">
        <v>243.68429256594726</v>
      </c>
      <c r="V83">
        <v>4.2371747211895903</v>
      </c>
      <c r="W83">
        <v>10.867982906808306</v>
      </c>
      <c r="X83">
        <v>37.473885097874131</v>
      </c>
      <c r="Y83">
        <v>0</v>
      </c>
      <c r="Z83">
        <v>4.9688495999999995</v>
      </c>
      <c r="AA83">
        <v>10.705230943060084</v>
      </c>
      <c r="AB83">
        <v>10.036104000000003</v>
      </c>
      <c r="AC83">
        <v>4.9156799999999992</v>
      </c>
      <c r="AD83">
        <v>9.2812720000000013</v>
      </c>
      <c r="AE83">
        <v>12.5575788</v>
      </c>
      <c r="AF83">
        <v>0</v>
      </c>
      <c r="AG83">
        <v>0</v>
      </c>
      <c r="AH83">
        <v>35.648028000000004</v>
      </c>
      <c r="AI83">
        <v>8.3049304000000017</v>
      </c>
      <c r="AJ83">
        <v>0</v>
      </c>
      <c r="AK83">
        <v>6.5749200000000005</v>
      </c>
      <c r="AL83">
        <v>20.158281000000006</v>
      </c>
      <c r="AM83">
        <v>4.0144416000000014</v>
      </c>
      <c r="AN83">
        <v>0</v>
      </c>
      <c r="AO83">
        <v>4.1071800000000014</v>
      </c>
      <c r="AP83">
        <v>2.6027151326824463</v>
      </c>
      <c r="AQ83">
        <v>0</v>
      </c>
      <c r="AR83">
        <v>4.4864000000000006</v>
      </c>
      <c r="AS83">
        <v>2.3918999999999997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772.53193177223625</v>
      </c>
      <c r="DN83">
        <v>25.621108177945523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164.15899386908848</v>
      </c>
      <c r="L84">
        <v>65.233390774925269</v>
      </c>
      <c r="M84">
        <v>0</v>
      </c>
      <c r="N84">
        <v>14.88</v>
      </c>
      <c r="O84">
        <v>50.37540413533835</v>
      </c>
      <c r="P84">
        <v>48.321235562148985</v>
      </c>
      <c r="Q84">
        <v>5.0763760993274705</v>
      </c>
      <c r="R84">
        <v>6.3951056627000415</v>
      </c>
      <c r="S84">
        <v>6.6956870790916208</v>
      </c>
      <c r="T84">
        <v>0</v>
      </c>
      <c r="U84">
        <v>243.68429256594726</v>
      </c>
      <c r="V84">
        <v>4.2371747211895903</v>
      </c>
      <c r="W84">
        <v>10.867982906808306</v>
      </c>
      <c r="X84">
        <v>37.473885097874131</v>
      </c>
      <c r="Y84">
        <v>0</v>
      </c>
      <c r="Z84">
        <v>1.6562832000000001</v>
      </c>
      <c r="AA84">
        <v>10.705230943060084</v>
      </c>
      <c r="AB84">
        <v>10.036104000000003</v>
      </c>
      <c r="AC84">
        <v>4.9156799999999992</v>
      </c>
      <c r="AD84">
        <v>9.2812720000000013</v>
      </c>
      <c r="AE84">
        <v>12.5575788</v>
      </c>
      <c r="AF84">
        <v>0</v>
      </c>
      <c r="AG84">
        <v>0</v>
      </c>
      <c r="AH84">
        <v>35.648028000000004</v>
      </c>
      <c r="AI84">
        <v>4.1524652000000009</v>
      </c>
      <c r="AJ84">
        <v>0</v>
      </c>
      <c r="AK84">
        <v>6.5749200000000005</v>
      </c>
      <c r="AL84">
        <v>20.158281000000006</v>
      </c>
      <c r="AM84">
        <v>4.0144416000000014</v>
      </c>
      <c r="AN84">
        <v>0</v>
      </c>
      <c r="AO84">
        <v>4.1071800000000014</v>
      </c>
      <c r="AP84">
        <v>2.6027151326824463</v>
      </c>
      <c r="AQ84">
        <v>0</v>
      </c>
      <c r="AR84">
        <v>4.4864000000000006</v>
      </c>
      <c r="AS84">
        <v>2.3918999999999997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765.30652753796301</v>
      </c>
      <c r="DN84">
        <v>25.381480812218893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164.15899386908848</v>
      </c>
      <c r="L85">
        <v>65.233390774925269</v>
      </c>
      <c r="M85">
        <v>0</v>
      </c>
      <c r="N85">
        <v>14.88</v>
      </c>
      <c r="O85">
        <v>50.37540413533835</v>
      </c>
      <c r="P85">
        <v>48.321235562148985</v>
      </c>
      <c r="Q85">
        <v>5.0763760993274705</v>
      </c>
      <c r="R85">
        <v>6.3951056627000415</v>
      </c>
      <c r="S85">
        <v>6.6956870790916208</v>
      </c>
      <c r="T85">
        <v>0</v>
      </c>
      <c r="U85">
        <v>243.68429256594726</v>
      </c>
      <c r="V85">
        <v>4.2371747211895903</v>
      </c>
      <c r="W85">
        <v>10.867982906808306</v>
      </c>
      <c r="X85">
        <v>37.473885097874131</v>
      </c>
      <c r="Y85">
        <v>0</v>
      </c>
      <c r="Z85">
        <v>1.6562832000000001</v>
      </c>
      <c r="AA85">
        <v>10.705230943060084</v>
      </c>
      <c r="AB85">
        <v>10.036104000000003</v>
      </c>
      <c r="AC85">
        <v>4.9156799999999992</v>
      </c>
      <c r="AD85">
        <v>9.2812720000000013</v>
      </c>
      <c r="AE85">
        <v>12.5575788</v>
      </c>
      <c r="AF85">
        <v>0</v>
      </c>
      <c r="AG85">
        <v>0</v>
      </c>
      <c r="AH85">
        <v>35.648028000000004</v>
      </c>
      <c r="AI85">
        <v>0</v>
      </c>
      <c r="AJ85">
        <v>0</v>
      </c>
      <c r="AK85">
        <v>6.5749200000000005</v>
      </c>
      <c r="AL85">
        <v>20.158281000000006</v>
      </c>
      <c r="AM85">
        <v>4.0144416000000014</v>
      </c>
      <c r="AN85">
        <v>0</v>
      </c>
      <c r="AO85">
        <v>4.1071800000000014</v>
      </c>
      <c r="AP85">
        <v>2.6027151326824463</v>
      </c>
      <c r="AQ85">
        <v>0</v>
      </c>
      <c r="AR85">
        <v>6.1688000000000018</v>
      </c>
      <c r="AS85">
        <v>2.3918999999999997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762.91575122129836</v>
      </c>
      <c r="DN85">
        <v>25.302191928883566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164.15899386908848</v>
      </c>
      <c r="L86">
        <v>65.233390774925269</v>
      </c>
      <c r="M86">
        <v>0</v>
      </c>
      <c r="N86">
        <v>14.88</v>
      </c>
      <c r="O86">
        <v>50.37540413533835</v>
      </c>
      <c r="P86">
        <v>48.321235562148985</v>
      </c>
      <c r="Q86">
        <v>5.0763760993274705</v>
      </c>
      <c r="R86">
        <v>6.3951056627000415</v>
      </c>
      <c r="S86">
        <v>6.6956870790916208</v>
      </c>
      <c r="T86">
        <v>0</v>
      </c>
      <c r="U86">
        <v>243.68429256594726</v>
      </c>
      <c r="V86">
        <v>4.2371747211895903</v>
      </c>
      <c r="W86">
        <v>10.867982906808306</v>
      </c>
      <c r="X86">
        <v>37.473885097874131</v>
      </c>
      <c r="Y86">
        <v>0</v>
      </c>
      <c r="Z86">
        <v>0</v>
      </c>
      <c r="AA86">
        <v>7.1368206287067206</v>
      </c>
      <c r="AB86">
        <v>3.3453680000000006</v>
      </c>
      <c r="AC86">
        <v>2.45784</v>
      </c>
      <c r="AD86">
        <v>6.9448499999999997</v>
      </c>
      <c r="AE86">
        <v>12.5575788</v>
      </c>
      <c r="AF86">
        <v>0</v>
      </c>
      <c r="AG86">
        <v>0</v>
      </c>
      <c r="AH86">
        <v>35.648028000000004</v>
      </c>
      <c r="AI86">
        <v>0</v>
      </c>
      <c r="AJ86">
        <v>0</v>
      </c>
      <c r="AK86">
        <v>6.5749200000000005</v>
      </c>
      <c r="AL86">
        <v>9.1481000000000012</v>
      </c>
      <c r="AM86">
        <v>2.1331800000000003</v>
      </c>
      <c r="AN86">
        <v>0</v>
      </c>
      <c r="AO86">
        <v>4.1071800000000014</v>
      </c>
      <c r="AP86">
        <v>2.6027151326824463</v>
      </c>
      <c r="AQ86">
        <v>0</v>
      </c>
      <c r="AR86">
        <v>6.1688000000000018</v>
      </c>
      <c r="AS86">
        <v>2.3918999999999997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734.26489438999124</v>
      </c>
      <c r="DN86">
        <v>24.351914645837301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164.15899386908848</v>
      </c>
      <c r="L87">
        <v>65.233390774925269</v>
      </c>
      <c r="M87">
        <v>0</v>
      </c>
      <c r="N87">
        <v>14.88</v>
      </c>
      <c r="O87">
        <v>50.37540413533835</v>
      </c>
      <c r="P87">
        <v>48.321235562148985</v>
      </c>
      <c r="Q87">
        <v>5.0763760993274705</v>
      </c>
      <c r="R87">
        <v>6.3951056627000415</v>
      </c>
      <c r="S87">
        <v>6.6956870790916208</v>
      </c>
      <c r="T87">
        <v>0</v>
      </c>
      <c r="U87">
        <v>243.68429256594726</v>
      </c>
      <c r="V87">
        <v>4.2371747211895903</v>
      </c>
      <c r="W87">
        <v>10.867982906808306</v>
      </c>
      <c r="X87">
        <v>37.473885097874131</v>
      </c>
      <c r="Y87">
        <v>0</v>
      </c>
      <c r="Z87">
        <v>0</v>
      </c>
      <c r="AA87">
        <v>3.5515554748118814</v>
      </c>
      <c r="AB87">
        <v>6.6704200000000027</v>
      </c>
      <c r="AC87">
        <v>2.45784</v>
      </c>
      <c r="AD87">
        <v>4.6298999999999992</v>
      </c>
      <c r="AE87">
        <v>12.5575788</v>
      </c>
      <c r="AF87">
        <v>0</v>
      </c>
      <c r="AG87">
        <v>0</v>
      </c>
      <c r="AH87">
        <v>23.765352</v>
      </c>
      <c r="AI87">
        <v>0</v>
      </c>
      <c r="AJ87">
        <v>0</v>
      </c>
      <c r="AK87">
        <v>6.5749200000000005</v>
      </c>
      <c r="AL87">
        <v>6.4922000000000031</v>
      </c>
      <c r="AM87">
        <v>0</v>
      </c>
      <c r="AN87">
        <v>0</v>
      </c>
      <c r="AO87">
        <v>4.4805600000000005</v>
      </c>
      <c r="AP87">
        <v>2.6027151326824463</v>
      </c>
      <c r="AQ87">
        <v>0</v>
      </c>
      <c r="AR87">
        <v>4.4864000000000006</v>
      </c>
      <c r="AS87">
        <v>2.3918999999999997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714.36888234325045</v>
      </c>
      <c r="DN87">
        <v>23.691987538683325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164.15899386908848</v>
      </c>
      <c r="L88">
        <v>65.233390774925269</v>
      </c>
      <c r="M88">
        <v>0</v>
      </c>
      <c r="N88">
        <v>14.88</v>
      </c>
      <c r="O88">
        <v>50.37540413533835</v>
      </c>
      <c r="P88">
        <v>48.321235562148985</v>
      </c>
      <c r="Q88">
        <v>5.0763760993274705</v>
      </c>
      <c r="R88">
        <v>6.3951056627000415</v>
      </c>
      <c r="S88">
        <v>6.6956870790916208</v>
      </c>
      <c r="T88">
        <v>0</v>
      </c>
      <c r="U88">
        <v>243.68429256594726</v>
      </c>
      <c r="V88">
        <v>4.2371747211895903</v>
      </c>
      <c r="W88">
        <v>10.867982906808306</v>
      </c>
      <c r="X88">
        <v>37.473885097874131</v>
      </c>
      <c r="Y88">
        <v>0</v>
      </c>
      <c r="Z88">
        <v>0</v>
      </c>
      <c r="AA88">
        <v>3.5515554748118814</v>
      </c>
      <c r="AB88">
        <v>6.6704200000000027</v>
      </c>
      <c r="AC88">
        <v>2.45784</v>
      </c>
      <c r="AD88">
        <v>2.3149500000000001</v>
      </c>
      <c r="AE88">
        <v>12.5575788</v>
      </c>
      <c r="AF88">
        <v>0</v>
      </c>
      <c r="AG88">
        <v>0</v>
      </c>
      <c r="AH88">
        <v>21.071303999999998</v>
      </c>
      <c r="AI88">
        <v>0</v>
      </c>
      <c r="AJ88">
        <v>0</v>
      </c>
      <c r="AK88">
        <v>6.5749200000000005</v>
      </c>
      <c r="AL88">
        <v>6.4922000000000031</v>
      </c>
      <c r="AM88">
        <v>0</v>
      </c>
      <c r="AN88">
        <v>0</v>
      </c>
      <c r="AO88">
        <v>4.4805600000000005</v>
      </c>
      <c r="AP88">
        <v>2.6027151326824463</v>
      </c>
      <c r="AQ88">
        <v>0</v>
      </c>
      <c r="AR88">
        <v>4.4864000000000006</v>
      </c>
      <c r="AS88">
        <v>2.3918999999999997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709.52067350161315</v>
      </c>
      <c r="DN88">
        <v>23.531198380320415</v>
      </c>
    </row>
    <row r="89" spans="1:118">
      <c r="A89" t="s">
        <v>131</v>
      </c>
      <c r="B89">
        <v>0</v>
      </c>
      <c r="C89">
        <v>0</v>
      </c>
      <c r="D89">
        <v>4.794365</v>
      </c>
      <c r="E89">
        <v>0</v>
      </c>
      <c r="F89">
        <v>0</v>
      </c>
      <c r="G89">
        <v>15.75</v>
      </c>
      <c r="H89">
        <v>0</v>
      </c>
      <c r="I89">
        <v>0</v>
      </c>
      <c r="J89">
        <v>0</v>
      </c>
      <c r="K89">
        <v>164.15899386908848</v>
      </c>
      <c r="L89">
        <v>65.233390774925269</v>
      </c>
      <c r="M89">
        <v>0</v>
      </c>
      <c r="N89">
        <v>14.88</v>
      </c>
      <c r="O89">
        <v>50.37540413533835</v>
      </c>
      <c r="P89">
        <v>48.321235562148985</v>
      </c>
      <c r="Q89">
        <v>5.0763760993274705</v>
      </c>
      <c r="R89">
        <v>6.3951056627000415</v>
      </c>
      <c r="S89">
        <v>6.6956870790916208</v>
      </c>
      <c r="T89">
        <v>0</v>
      </c>
      <c r="U89">
        <v>243.68429256594726</v>
      </c>
      <c r="V89">
        <v>4.2371747211895903</v>
      </c>
      <c r="W89">
        <v>10.867982906808306</v>
      </c>
      <c r="X89">
        <v>37.473885097874131</v>
      </c>
      <c r="Y89">
        <v>0</v>
      </c>
      <c r="Z89">
        <v>0</v>
      </c>
      <c r="AA89">
        <v>3.5515554748118814</v>
      </c>
      <c r="AB89">
        <v>6.6704200000000027</v>
      </c>
      <c r="AC89">
        <v>0</v>
      </c>
      <c r="AD89">
        <v>2.3149500000000001</v>
      </c>
      <c r="AE89">
        <v>12.5575788</v>
      </c>
      <c r="AF89">
        <v>0</v>
      </c>
      <c r="AG89">
        <v>0</v>
      </c>
      <c r="AH89">
        <v>17.824014000000002</v>
      </c>
      <c r="AI89">
        <v>0</v>
      </c>
      <c r="AJ89">
        <v>0</v>
      </c>
      <c r="AK89">
        <v>6.5749200000000005</v>
      </c>
      <c r="AL89">
        <v>6.4922000000000031</v>
      </c>
      <c r="AM89">
        <v>0</v>
      </c>
      <c r="AN89">
        <v>0</v>
      </c>
      <c r="AO89">
        <v>4.4805600000000005</v>
      </c>
      <c r="AP89">
        <v>2.6027151326824463</v>
      </c>
      <c r="AQ89">
        <v>0</v>
      </c>
      <c r="AR89">
        <v>4.4864000000000006</v>
      </c>
      <c r="AS89">
        <v>2.3918999999999997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723.88356914564474</v>
      </c>
      <c r="DN89">
        <v>24.007537736288871</v>
      </c>
    </row>
    <row r="90" spans="1:118">
      <c r="A90" t="s">
        <v>132</v>
      </c>
      <c r="B90">
        <v>0</v>
      </c>
      <c r="C90">
        <v>0</v>
      </c>
      <c r="D90">
        <v>8.26</v>
      </c>
      <c r="E90">
        <v>0</v>
      </c>
      <c r="F90">
        <v>0</v>
      </c>
      <c r="G90">
        <v>15.75</v>
      </c>
      <c r="H90">
        <v>0</v>
      </c>
      <c r="I90">
        <v>0</v>
      </c>
      <c r="J90">
        <v>0</v>
      </c>
      <c r="K90">
        <v>164.15899386908848</v>
      </c>
      <c r="L90">
        <v>65.233390774925269</v>
      </c>
      <c r="M90">
        <v>0</v>
      </c>
      <c r="N90">
        <v>14.88</v>
      </c>
      <c r="O90">
        <v>50.37540413533835</v>
      </c>
      <c r="P90">
        <v>48.321235562148985</v>
      </c>
      <c r="Q90">
        <v>5.0763760993274705</v>
      </c>
      <c r="R90">
        <v>6.3951056627000415</v>
      </c>
      <c r="S90">
        <v>6.6956870790916208</v>
      </c>
      <c r="T90">
        <v>0</v>
      </c>
      <c r="U90">
        <v>243.68429256594726</v>
      </c>
      <c r="V90">
        <v>4.2371747211895903</v>
      </c>
      <c r="W90">
        <v>10.867982906808306</v>
      </c>
      <c r="X90">
        <v>37.473885097874131</v>
      </c>
      <c r="Y90">
        <v>0</v>
      </c>
      <c r="Z90">
        <v>0</v>
      </c>
      <c r="AA90">
        <v>3.5515554748118814</v>
      </c>
      <c r="AB90">
        <v>6.6704200000000027</v>
      </c>
      <c r="AC90">
        <v>0</v>
      </c>
      <c r="AD90">
        <v>2.3149500000000001</v>
      </c>
      <c r="AE90">
        <v>12.5575788</v>
      </c>
      <c r="AF90">
        <v>0</v>
      </c>
      <c r="AG90">
        <v>0</v>
      </c>
      <c r="AH90">
        <v>17.824014000000002</v>
      </c>
      <c r="AI90">
        <v>0</v>
      </c>
      <c r="AJ90">
        <v>0</v>
      </c>
      <c r="AK90">
        <v>6.5749200000000005</v>
      </c>
      <c r="AL90">
        <v>6.4922000000000031</v>
      </c>
      <c r="AM90">
        <v>0</v>
      </c>
      <c r="AN90">
        <v>0</v>
      </c>
      <c r="AO90">
        <v>4.4805600000000005</v>
      </c>
      <c r="AP90">
        <v>2.6027151326824463</v>
      </c>
      <c r="AQ90">
        <v>0</v>
      </c>
      <c r="AR90">
        <v>4.4864000000000006</v>
      </c>
      <c r="AS90">
        <v>2.3918999999999997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727.23795714564483</v>
      </c>
      <c r="DN90">
        <v>24.11878473628887</v>
      </c>
    </row>
    <row r="91" spans="1:118">
      <c r="A91" t="s">
        <v>133</v>
      </c>
      <c r="B91">
        <v>0</v>
      </c>
      <c r="C91">
        <v>0</v>
      </c>
      <c r="D91">
        <v>8.5343733261806456</v>
      </c>
      <c r="E91">
        <v>0</v>
      </c>
      <c r="F91">
        <v>0</v>
      </c>
      <c r="G91">
        <v>0</v>
      </c>
      <c r="H91">
        <v>0</v>
      </c>
      <c r="I91">
        <v>0</v>
      </c>
      <c r="J91">
        <v>6.1379418890564006</v>
      </c>
      <c r="K91">
        <v>164.15899386908848</v>
      </c>
      <c r="L91">
        <v>65.233390774925269</v>
      </c>
      <c r="M91">
        <v>0</v>
      </c>
      <c r="N91">
        <v>14.88</v>
      </c>
      <c r="O91">
        <v>50.37540413533835</v>
      </c>
      <c r="P91">
        <v>48.321235562148985</v>
      </c>
      <c r="Q91">
        <v>5.0763760993274705</v>
      </c>
      <c r="R91">
        <v>6.3951056627000415</v>
      </c>
      <c r="S91">
        <v>6.6956870790916208</v>
      </c>
      <c r="T91">
        <v>0</v>
      </c>
      <c r="U91">
        <v>243.68429256594726</v>
      </c>
      <c r="V91">
        <v>4.2371747211895903</v>
      </c>
      <c r="W91">
        <v>10.867982906808306</v>
      </c>
      <c r="X91">
        <v>37.473885097874131</v>
      </c>
      <c r="Y91">
        <v>0</v>
      </c>
      <c r="Z91">
        <v>0</v>
      </c>
      <c r="AA91">
        <v>2.1469855130218716</v>
      </c>
      <c r="AB91">
        <v>6.6704200000000027</v>
      </c>
      <c r="AC91">
        <v>0</v>
      </c>
      <c r="AD91">
        <v>2.3149500000000001</v>
      </c>
      <c r="AE91">
        <v>12.5575788</v>
      </c>
      <c r="AF91">
        <v>0</v>
      </c>
      <c r="AG91">
        <v>0</v>
      </c>
      <c r="AH91">
        <v>17.824014000000002</v>
      </c>
      <c r="AI91">
        <v>0</v>
      </c>
      <c r="AJ91">
        <v>0</v>
      </c>
      <c r="AK91">
        <v>6.5749200000000005</v>
      </c>
      <c r="AL91">
        <v>6.4922000000000031</v>
      </c>
      <c r="AM91">
        <v>0</v>
      </c>
      <c r="AN91">
        <v>0</v>
      </c>
      <c r="AO91">
        <v>4.4805600000000005</v>
      </c>
      <c r="AP91">
        <v>2.6027151326824463</v>
      </c>
      <c r="AQ91">
        <v>0</v>
      </c>
      <c r="AR91">
        <v>4.4864000000000006</v>
      </c>
      <c r="AS91">
        <v>2.3918999999999997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718.35198608602946</v>
      </c>
      <c r="DN91">
        <v>22.262501049351219</v>
      </c>
    </row>
    <row r="92" spans="1:118">
      <c r="A92" t="s">
        <v>134</v>
      </c>
      <c r="B92">
        <v>0</v>
      </c>
      <c r="C92">
        <v>0</v>
      </c>
      <c r="D92">
        <v>8.534346086747524</v>
      </c>
      <c r="E92">
        <v>0</v>
      </c>
      <c r="F92">
        <v>0</v>
      </c>
      <c r="G92">
        <v>0</v>
      </c>
      <c r="H92">
        <v>0</v>
      </c>
      <c r="I92">
        <v>0</v>
      </c>
      <c r="J92">
        <v>7.4214979596334381</v>
      </c>
      <c r="K92">
        <v>164.15899386908848</v>
      </c>
      <c r="L92">
        <v>65.233390774925269</v>
      </c>
      <c r="M92">
        <v>0</v>
      </c>
      <c r="N92">
        <v>14.88</v>
      </c>
      <c r="O92">
        <v>50.37540413533835</v>
      </c>
      <c r="P92">
        <v>48.321235562148985</v>
      </c>
      <c r="Q92">
        <v>5.0763760993274705</v>
      </c>
      <c r="R92">
        <v>6.3951056627000415</v>
      </c>
      <c r="S92">
        <v>6.6956870790916208</v>
      </c>
      <c r="T92">
        <v>0</v>
      </c>
      <c r="U92">
        <v>243.68429256594726</v>
      </c>
      <c r="V92">
        <v>4.2371747211895903</v>
      </c>
      <c r="W92">
        <v>10.867982906808306</v>
      </c>
      <c r="X92">
        <v>37.473885097874131</v>
      </c>
      <c r="Y92">
        <v>0</v>
      </c>
      <c r="Z92">
        <v>0</v>
      </c>
      <c r="AA92">
        <v>2.1469855130218716</v>
      </c>
      <c r="AB92">
        <v>3.3453680000000006</v>
      </c>
      <c r="AC92">
        <v>0</v>
      </c>
      <c r="AD92">
        <v>2.3149500000000001</v>
      </c>
      <c r="AE92">
        <v>12.5575788</v>
      </c>
      <c r="AF92">
        <v>0</v>
      </c>
      <c r="AG92">
        <v>0</v>
      </c>
      <c r="AH92">
        <v>10.102680000000001</v>
      </c>
      <c r="AI92">
        <v>0</v>
      </c>
      <c r="AJ92">
        <v>0</v>
      </c>
      <c r="AK92">
        <v>6.5749200000000005</v>
      </c>
      <c r="AL92">
        <v>6.4922000000000031</v>
      </c>
      <c r="AM92">
        <v>0</v>
      </c>
      <c r="AN92">
        <v>0</v>
      </c>
      <c r="AO92">
        <v>4.4805600000000005</v>
      </c>
      <c r="AP92">
        <v>2.6027151326824463</v>
      </c>
      <c r="AQ92">
        <v>0</v>
      </c>
      <c r="AR92">
        <v>4.4864000000000006</v>
      </c>
      <c r="AS92">
        <v>2.3918999999999997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714.68782351967809</v>
      </c>
      <c r="DN92">
        <v>16.1638064468465</v>
      </c>
    </row>
    <row r="93" spans="1:118">
      <c r="A93" t="s">
        <v>135</v>
      </c>
      <c r="B93">
        <v>0</v>
      </c>
      <c r="C93">
        <v>0</v>
      </c>
      <c r="D93">
        <v>8.534346086747524</v>
      </c>
      <c r="E93">
        <v>0</v>
      </c>
      <c r="F93">
        <v>0</v>
      </c>
      <c r="G93">
        <v>0</v>
      </c>
      <c r="H93">
        <v>0</v>
      </c>
      <c r="I93">
        <v>0</v>
      </c>
      <c r="J93">
        <v>9.2204936666992783</v>
      </c>
      <c r="K93">
        <v>164.15899386908848</v>
      </c>
      <c r="L93">
        <v>65.233390774925269</v>
      </c>
      <c r="M93">
        <v>0</v>
      </c>
      <c r="N93">
        <v>14.88</v>
      </c>
      <c r="O93">
        <v>50.37540413533835</v>
      </c>
      <c r="P93">
        <v>48.321235562148985</v>
      </c>
      <c r="Q93">
        <v>5.0763760993274705</v>
      </c>
      <c r="R93">
        <v>6.3951056627000415</v>
      </c>
      <c r="S93">
        <v>6.6956870790916208</v>
      </c>
      <c r="T93">
        <v>0</v>
      </c>
      <c r="U93">
        <v>243.68429256594726</v>
      </c>
      <c r="V93">
        <v>4.2371747211895903</v>
      </c>
      <c r="W93">
        <v>10.867982906808306</v>
      </c>
      <c r="X93">
        <v>37.473885097874131</v>
      </c>
      <c r="Y93">
        <v>0</v>
      </c>
      <c r="Z93">
        <v>0</v>
      </c>
      <c r="AA93">
        <v>2.1469855130218716</v>
      </c>
      <c r="AB93">
        <v>3.3453680000000006</v>
      </c>
      <c r="AC93">
        <v>0</v>
      </c>
      <c r="AD93">
        <v>2.3149500000000001</v>
      </c>
      <c r="AE93">
        <v>12.5575788</v>
      </c>
      <c r="AF93">
        <v>0</v>
      </c>
      <c r="AG93">
        <v>0</v>
      </c>
      <c r="AH93">
        <v>10.102680000000001</v>
      </c>
      <c r="AI93">
        <v>0</v>
      </c>
      <c r="AJ93">
        <v>0</v>
      </c>
      <c r="AK93">
        <v>6.5749200000000005</v>
      </c>
      <c r="AL93">
        <v>6.4922000000000031</v>
      </c>
      <c r="AM93">
        <v>0</v>
      </c>
      <c r="AN93">
        <v>0</v>
      </c>
      <c r="AO93">
        <v>4.4805600000000005</v>
      </c>
      <c r="AP93">
        <v>2.6027151326824463</v>
      </c>
      <c r="AQ93">
        <v>0</v>
      </c>
      <c r="AR93">
        <v>4.4864000000000006</v>
      </c>
      <c r="AS93">
        <v>2.5627499999999999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718.36318909751049</v>
      </c>
      <c r="DN93">
        <v>14.458286576080052</v>
      </c>
    </row>
    <row r="94" spans="1:118">
      <c r="A94" t="s">
        <v>136</v>
      </c>
      <c r="B94">
        <v>0</v>
      </c>
      <c r="C94">
        <v>0</v>
      </c>
      <c r="D94">
        <v>8.534346086747524</v>
      </c>
      <c r="E94">
        <v>0</v>
      </c>
      <c r="F94">
        <v>0</v>
      </c>
      <c r="G94">
        <v>0</v>
      </c>
      <c r="H94">
        <v>0</v>
      </c>
      <c r="I94">
        <v>0</v>
      </c>
      <c r="J94">
        <v>9.2176552685650961</v>
      </c>
      <c r="K94">
        <v>164.15899386908848</v>
      </c>
      <c r="L94">
        <v>65.233390774925269</v>
      </c>
      <c r="M94">
        <v>0</v>
      </c>
      <c r="N94">
        <v>14.88</v>
      </c>
      <c r="O94">
        <v>50.37540413533835</v>
      </c>
      <c r="P94">
        <v>48.321235562148985</v>
      </c>
      <c r="Q94">
        <v>5.0763760993274705</v>
      </c>
      <c r="R94">
        <v>6.3951056627000415</v>
      </c>
      <c r="S94">
        <v>6.6956870790916208</v>
      </c>
      <c r="T94">
        <v>0</v>
      </c>
      <c r="U94">
        <v>243.68429256594726</v>
      </c>
      <c r="V94">
        <v>4.2371747211895903</v>
      </c>
      <c r="W94">
        <v>10.867982906808306</v>
      </c>
      <c r="X94">
        <v>37.473885097874131</v>
      </c>
      <c r="Y94">
        <v>0</v>
      </c>
      <c r="Z94">
        <v>0</v>
      </c>
      <c r="AA94">
        <v>1.8058756651585834</v>
      </c>
      <c r="AB94">
        <v>3.3453680000000006</v>
      </c>
      <c r="AC94">
        <v>0</v>
      </c>
      <c r="AD94">
        <v>2.3149500000000001</v>
      </c>
      <c r="AE94">
        <v>12.5575788</v>
      </c>
      <c r="AF94">
        <v>0</v>
      </c>
      <c r="AG94">
        <v>0</v>
      </c>
      <c r="AH94">
        <v>10.102680000000001</v>
      </c>
      <c r="AI94">
        <v>0</v>
      </c>
      <c r="AJ94">
        <v>0</v>
      </c>
      <c r="AK94">
        <v>6.5749200000000005</v>
      </c>
      <c r="AL94">
        <v>6.4922000000000031</v>
      </c>
      <c r="AM94">
        <v>0</v>
      </c>
      <c r="AN94">
        <v>0</v>
      </c>
      <c r="AO94">
        <v>4.4805600000000005</v>
      </c>
      <c r="AP94">
        <v>2.6027151326824463</v>
      </c>
      <c r="AQ94">
        <v>0</v>
      </c>
      <c r="AR94">
        <v>4.4864000000000006</v>
      </c>
      <c r="AS94">
        <v>2.5627499999999999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716.19303653890756</v>
      </c>
      <c r="DN94">
        <v>16.28449088868549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12.70531433409044</v>
      </c>
      <c r="K95">
        <v>164.15899386908848</v>
      </c>
      <c r="L95">
        <v>65.233390774925269</v>
      </c>
      <c r="M95">
        <v>0</v>
      </c>
      <c r="N95">
        <v>14.88</v>
      </c>
      <c r="O95">
        <v>50.37540413533835</v>
      </c>
      <c r="P95">
        <v>48.321235562148985</v>
      </c>
      <c r="Q95">
        <v>5.0763760993274705</v>
      </c>
      <c r="R95">
        <v>6.3951056627000415</v>
      </c>
      <c r="S95">
        <v>6.6956870790916208</v>
      </c>
      <c r="T95">
        <v>0</v>
      </c>
      <c r="U95">
        <v>243.68429256594726</v>
      </c>
      <c r="V95">
        <v>4.2371747211895903</v>
      </c>
      <c r="W95">
        <v>10.867982906808306</v>
      </c>
      <c r="X95">
        <v>37.473885097874131</v>
      </c>
      <c r="Y95">
        <v>0</v>
      </c>
      <c r="Z95">
        <v>0</v>
      </c>
      <c r="AA95">
        <v>0</v>
      </c>
      <c r="AB95">
        <v>3.3453680000000006</v>
      </c>
      <c r="AC95">
        <v>0</v>
      </c>
      <c r="AD95">
        <v>2.3149500000000001</v>
      </c>
      <c r="AE95">
        <v>12.5575788</v>
      </c>
      <c r="AF95">
        <v>0</v>
      </c>
      <c r="AG95">
        <v>0</v>
      </c>
      <c r="AH95">
        <v>10.102680000000001</v>
      </c>
      <c r="AI95">
        <v>0</v>
      </c>
      <c r="AJ95">
        <v>0</v>
      </c>
      <c r="AK95">
        <v>6.5749200000000005</v>
      </c>
      <c r="AL95">
        <v>6.4922000000000031</v>
      </c>
      <c r="AM95">
        <v>0</v>
      </c>
      <c r="AN95">
        <v>0</v>
      </c>
      <c r="AO95">
        <v>4.1071800000000014</v>
      </c>
      <c r="AP95">
        <v>2.6027151326824463</v>
      </c>
      <c r="AQ95">
        <v>0</v>
      </c>
      <c r="AR95">
        <v>3.3648000000000002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700.88525929639479</v>
      </c>
      <c r="DN95">
        <v>23.244725444817437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2.0374989020618557</v>
      </c>
      <c r="K96">
        <v>164.15899386908848</v>
      </c>
      <c r="L96">
        <v>65.233390774925269</v>
      </c>
      <c r="M96">
        <v>0</v>
      </c>
      <c r="N96">
        <v>14.88</v>
      </c>
      <c r="O96">
        <v>50.37540413533835</v>
      </c>
      <c r="P96">
        <v>48.321235562148985</v>
      </c>
      <c r="Q96">
        <v>5.0763760993274705</v>
      </c>
      <c r="R96">
        <v>6.3951056627000415</v>
      </c>
      <c r="S96">
        <v>6.6956870790916208</v>
      </c>
      <c r="T96">
        <v>0</v>
      </c>
      <c r="U96">
        <v>243.68429256594726</v>
      </c>
      <c r="V96">
        <v>4.2371747211895903</v>
      </c>
      <c r="W96">
        <v>10.867982906808306</v>
      </c>
      <c r="X96">
        <v>37.473885097874131</v>
      </c>
      <c r="Y96">
        <v>0</v>
      </c>
      <c r="Z96">
        <v>0</v>
      </c>
      <c r="AA96">
        <v>0</v>
      </c>
      <c r="AB96">
        <v>3.3453680000000006</v>
      </c>
      <c r="AC96">
        <v>0</v>
      </c>
      <c r="AD96">
        <v>2.3149500000000001</v>
      </c>
      <c r="AE96">
        <v>12.5575788</v>
      </c>
      <c r="AF96">
        <v>0</v>
      </c>
      <c r="AG96">
        <v>0</v>
      </c>
      <c r="AH96">
        <v>10.102680000000001</v>
      </c>
      <c r="AI96">
        <v>0</v>
      </c>
      <c r="AJ96">
        <v>0</v>
      </c>
      <c r="AK96">
        <v>6.5749200000000005</v>
      </c>
      <c r="AL96">
        <v>6.4922000000000031</v>
      </c>
      <c r="AM96">
        <v>0</v>
      </c>
      <c r="AN96">
        <v>0</v>
      </c>
      <c r="AO96">
        <v>4.1071800000000014</v>
      </c>
      <c r="AP96">
        <v>2.6027151326824463</v>
      </c>
      <c r="AQ96">
        <v>0</v>
      </c>
      <c r="AR96">
        <v>3.3648000000000002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690.55988073974777</v>
      </c>
      <c r="DN96">
        <v>22.902288569435871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164.15899386908848</v>
      </c>
      <c r="L97">
        <v>65.233390774925269</v>
      </c>
      <c r="M97">
        <v>0</v>
      </c>
      <c r="N97">
        <v>14.88</v>
      </c>
      <c r="O97">
        <v>50.37540413533835</v>
      </c>
      <c r="P97">
        <v>48.321235562148985</v>
      </c>
      <c r="Q97">
        <v>5.0763760993274705</v>
      </c>
      <c r="R97">
        <v>6.3951056627000415</v>
      </c>
      <c r="S97">
        <v>6.6956870790916208</v>
      </c>
      <c r="T97">
        <v>0</v>
      </c>
      <c r="U97">
        <v>243.68429256594726</v>
      </c>
      <c r="V97">
        <v>4.2371747211895903</v>
      </c>
      <c r="W97">
        <v>10.867982906808306</v>
      </c>
      <c r="X97">
        <v>37.473885097874131</v>
      </c>
      <c r="Y97">
        <v>0</v>
      </c>
      <c r="Z97">
        <v>0</v>
      </c>
      <c r="AA97">
        <v>0</v>
      </c>
      <c r="AB97">
        <v>3.3453680000000006</v>
      </c>
      <c r="AC97">
        <v>0</v>
      </c>
      <c r="AD97">
        <v>2.3149500000000001</v>
      </c>
      <c r="AE97">
        <v>12.5575788</v>
      </c>
      <c r="AF97">
        <v>0</v>
      </c>
      <c r="AG97">
        <v>0</v>
      </c>
      <c r="AH97">
        <v>10.102680000000001</v>
      </c>
      <c r="AI97">
        <v>0</v>
      </c>
      <c r="AJ97">
        <v>0</v>
      </c>
      <c r="AK97">
        <v>6.5749200000000005</v>
      </c>
      <c r="AL97">
        <v>6.4922000000000031</v>
      </c>
      <c r="AM97">
        <v>0</v>
      </c>
      <c r="AN97">
        <v>0</v>
      </c>
      <c r="AO97">
        <v>4.1071800000000014</v>
      </c>
      <c r="AP97">
        <v>2.6027151326824463</v>
      </c>
      <c r="AQ97">
        <v>0</v>
      </c>
      <c r="AR97">
        <v>3.3648000000000002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688.58778558381994</v>
      </c>
      <c r="DN97">
        <v>22.836884823301848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164.15720722467901</v>
      </c>
      <c r="L98">
        <v>65.233390774925269</v>
      </c>
      <c r="M98">
        <v>0</v>
      </c>
      <c r="N98">
        <v>14.88</v>
      </c>
      <c r="O98">
        <v>50.37540413533835</v>
      </c>
      <c r="P98">
        <v>48.321235562148985</v>
      </c>
      <c r="Q98">
        <v>5.0763760993274705</v>
      </c>
      <c r="R98">
        <v>6.3951056627000415</v>
      </c>
      <c r="S98">
        <v>6.6956870790916208</v>
      </c>
      <c r="T98">
        <v>0</v>
      </c>
      <c r="U98">
        <v>243.68429256594726</v>
      </c>
      <c r="V98">
        <v>4.2371747211895903</v>
      </c>
      <c r="W98">
        <v>10.867982906808306</v>
      </c>
      <c r="X98">
        <v>37.473885097874131</v>
      </c>
      <c r="Y98">
        <v>0</v>
      </c>
      <c r="Z98">
        <v>0</v>
      </c>
      <c r="AA98">
        <v>0</v>
      </c>
      <c r="AB98">
        <v>3.3453680000000006</v>
      </c>
      <c r="AC98">
        <v>0</v>
      </c>
      <c r="AD98">
        <v>2.3149500000000001</v>
      </c>
      <c r="AE98">
        <v>12.5575788</v>
      </c>
      <c r="AF98">
        <v>0</v>
      </c>
      <c r="AG98">
        <v>0</v>
      </c>
      <c r="AH98">
        <v>10.102680000000001</v>
      </c>
      <c r="AI98">
        <v>0</v>
      </c>
      <c r="AJ98">
        <v>0</v>
      </c>
      <c r="AK98">
        <v>6.5749200000000005</v>
      </c>
      <c r="AL98">
        <v>6.4922000000000031</v>
      </c>
      <c r="AM98">
        <v>0</v>
      </c>
      <c r="AN98">
        <v>0</v>
      </c>
      <c r="AO98">
        <v>4.1071800000000014</v>
      </c>
      <c r="AP98">
        <v>2.6027151326824463</v>
      </c>
      <c r="AQ98">
        <v>0</v>
      </c>
      <c r="AR98">
        <v>3.3648000000000002</v>
      </c>
      <c r="AS98">
        <v>2.5627499999999999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688.58605637155756</v>
      </c>
      <c r="DN98">
        <v>22.83682739115476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1.4846072578342407E-2</v>
      </c>
      <c r="E99">
        <f t="shared" si="2"/>
        <v>0</v>
      </c>
      <c r="F99">
        <f t="shared" si="2"/>
        <v>0</v>
      </c>
      <c r="G99">
        <f t="shared" si="2"/>
        <v>2.1238953001762085E-2</v>
      </c>
      <c r="H99">
        <f t="shared" si="2"/>
        <v>0</v>
      </c>
      <c r="I99">
        <f t="shared" si="2"/>
        <v>0</v>
      </c>
      <c r="J99">
        <f t="shared" si="2"/>
        <v>2.6978357982224872E-2</v>
      </c>
      <c r="K99">
        <f t="shared" si="2"/>
        <v>3.939815406197023</v>
      </c>
      <c r="L99">
        <f t="shared" si="2"/>
        <v>1.5656013785982066</v>
      </c>
      <c r="M99">
        <f t="shared" si="2"/>
        <v>0</v>
      </c>
      <c r="N99">
        <f t="shared" si="2"/>
        <v>0.35712000000000066</v>
      </c>
      <c r="O99">
        <f t="shared" si="2"/>
        <v>1.2090096992481196</v>
      </c>
      <c r="P99">
        <f t="shared" si="2"/>
        <v>1.2001148693128096</v>
      </c>
      <c r="Q99">
        <f t="shared" si="2"/>
        <v>0.12183302638385948</v>
      </c>
      <c r="R99">
        <f t="shared" si="2"/>
        <v>0.15348253590480093</v>
      </c>
      <c r="S99">
        <f t="shared" si="2"/>
        <v>0.16069648989819876</v>
      </c>
      <c r="T99">
        <f t="shared" si="2"/>
        <v>0</v>
      </c>
      <c r="U99">
        <f t="shared" si="2"/>
        <v>5.8484230215827395</v>
      </c>
      <c r="V99">
        <f t="shared" si="2"/>
        <v>0.1138676529982732</v>
      </c>
      <c r="W99">
        <f t="shared" si="2"/>
        <v>0.2673810517066661</v>
      </c>
      <c r="X99">
        <f t="shared" si="2"/>
        <v>0.89937324234898108</v>
      </c>
      <c r="Y99">
        <f t="shared" si="2"/>
        <v>0</v>
      </c>
      <c r="Z99">
        <f t="shared" si="2"/>
        <v>2.4165864799999992E-2</v>
      </c>
      <c r="AA99">
        <f t="shared" si="2"/>
        <v>5.4167441229283395E-2</v>
      </c>
      <c r="AB99">
        <f t="shared" si="2"/>
        <v>9.7132489000000086E-2</v>
      </c>
      <c r="AC99">
        <f t="shared" si="2"/>
        <v>4.0571095835715415E-2</v>
      </c>
      <c r="AD99">
        <f t="shared" si="2"/>
        <v>7.7782320000000085E-2</v>
      </c>
      <c r="AE99">
        <f t="shared" si="2"/>
        <v>0.27417380380000023</v>
      </c>
      <c r="AF99">
        <f t="shared" si="2"/>
        <v>0</v>
      </c>
      <c r="AG99">
        <f t="shared" si="2"/>
        <v>0</v>
      </c>
      <c r="AH99">
        <f t="shared" si="2"/>
        <v>0.34789300199999984</v>
      </c>
      <c r="AI99">
        <f t="shared" si="2"/>
        <v>2.852669880000001E-2</v>
      </c>
      <c r="AJ99">
        <f t="shared" si="2"/>
        <v>0</v>
      </c>
      <c r="AK99">
        <f t="shared" si="2"/>
        <v>0.15779808000000026</v>
      </c>
      <c r="AL99">
        <f t="shared" si="2"/>
        <v>0.22093546800000027</v>
      </c>
      <c r="AM99">
        <f t="shared" si="2"/>
        <v>1.3534857800000003E-2</v>
      </c>
      <c r="AN99">
        <f t="shared" si="2"/>
        <v>0</v>
      </c>
      <c r="AO99">
        <f t="shared" si="2"/>
        <v>0.10940034000000017</v>
      </c>
      <c r="AP99">
        <f t="shared" si="2"/>
        <v>6.6242353520684139E-2</v>
      </c>
      <c r="AQ99">
        <f t="shared" si="2"/>
        <v>0</v>
      </c>
      <c r="AR99">
        <f t="shared" si="2"/>
        <v>8.8746600000000023E-2</v>
      </c>
      <c r="AS99">
        <f t="shared" si="2"/>
        <v>6.9753612798394232E-2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17.012859687017521</v>
      </c>
      <c r="DN99">
        <f t="shared" si="3"/>
        <v>0.55774609830855371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10.31190077979948</v>
      </c>
      <c r="E3">
        <v>0</v>
      </c>
      <c r="F3">
        <v>0</v>
      </c>
      <c r="G3">
        <v>19.990704545454552</v>
      </c>
      <c r="H3">
        <v>0</v>
      </c>
      <c r="I3">
        <v>0</v>
      </c>
      <c r="J3">
        <v>18.060560322940095</v>
      </c>
      <c r="K3">
        <v>9.3604410878843343</v>
      </c>
      <c r="L3">
        <v>578.49433792530726</v>
      </c>
      <c r="M3">
        <v>28.225042111173501</v>
      </c>
      <c r="N3">
        <v>17.98</v>
      </c>
      <c r="O3">
        <v>0</v>
      </c>
      <c r="P3">
        <v>31.638772501603203</v>
      </c>
      <c r="Q3">
        <v>6.1309389549922395</v>
      </c>
      <c r="R3">
        <v>7.7278498153467376</v>
      </c>
      <c r="S3">
        <v>8.1009547376664042</v>
      </c>
      <c r="T3">
        <v>0</v>
      </c>
      <c r="U3">
        <v>53.528717026378899</v>
      </c>
      <c r="V3">
        <v>5.6094303442622948</v>
      </c>
      <c r="W3">
        <v>13.588527046408579</v>
      </c>
      <c r="X3">
        <v>44.995525117519115</v>
      </c>
      <c r="Y3">
        <v>0</v>
      </c>
      <c r="Z3">
        <v>0</v>
      </c>
      <c r="AA3">
        <v>0</v>
      </c>
      <c r="AB3">
        <v>0</v>
      </c>
      <c r="AC3">
        <v>0</v>
      </c>
      <c r="AD3">
        <v>2.79657</v>
      </c>
      <c r="AE3">
        <v>15.166195200000002</v>
      </c>
      <c r="AF3">
        <v>0</v>
      </c>
      <c r="AG3">
        <v>12.156275039999999</v>
      </c>
      <c r="AH3">
        <v>12.202680000000001</v>
      </c>
      <c r="AI3">
        <v>0</v>
      </c>
      <c r="AJ3">
        <v>0</v>
      </c>
      <c r="AK3">
        <v>7.9417199999999992</v>
      </c>
      <c r="AL3">
        <v>0</v>
      </c>
      <c r="AM3">
        <v>0</v>
      </c>
      <c r="AN3">
        <v>0.78432999999999997</v>
      </c>
      <c r="AO3">
        <v>5.7727488000000005</v>
      </c>
      <c r="AP3">
        <v>3.5372391266810874</v>
      </c>
      <c r="AQ3">
        <v>0</v>
      </c>
      <c r="AR3">
        <v>11.515800000000004</v>
      </c>
      <c r="AS3">
        <v>3.3016000000000005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899.10035760768312</v>
      </c>
      <c r="DN3">
        <v>29.81850287573446</v>
      </c>
    </row>
    <row r="4" spans="1:118">
      <c r="A4" t="s">
        <v>46</v>
      </c>
      <c r="B4">
        <v>0</v>
      </c>
      <c r="C4">
        <v>0</v>
      </c>
      <c r="D4">
        <v>10.31190077979948</v>
      </c>
      <c r="E4">
        <v>0</v>
      </c>
      <c r="F4">
        <v>0</v>
      </c>
      <c r="G4">
        <v>19.990704545454552</v>
      </c>
      <c r="H4">
        <v>0</v>
      </c>
      <c r="I4">
        <v>0</v>
      </c>
      <c r="J4">
        <v>18.060560322940095</v>
      </c>
      <c r="K4">
        <v>9.3604410878843343</v>
      </c>
      <c r="L4">
        <v>578.49433792530726</v>
      </c>
      <c r="M4">
        <v>28.225042111173501</v>
      </c>
      <c r="N4">
        <v>17.98</v>
      </c>
      <c r="O4">
        <v>0</v>
      </c>
      <c r="P4">
        <v>31.640155310621243</v>
      </c>
      <c r="Q4">
        <v>6.1309389549922395</v>
      </c>
      <c r="R4">
        <v>7.7278498153467376</v>
      </c>
      <c r="S4">
        <v>8.1009547376664042</v>
      </c>
      <c r="T4">
        <v>0</v>
      </c>
      <c r="U4">
        <v>53.528717026378899</v>
      </c>
      <c r="V4">
        <v>6.2826794548207978</v>
      </c>
      <c r="W4">
        <v>13.588537779850748</v>
      </c>
      <c r="X4">
        <v>44.995525117519115</v>
      </c>
      <c r="Y4">
        <v>0</v>
      </c>
      <c r="Z4">
        <v>0</v>
      </c>
      <c r="AA4">
        <v>0</v>
      </c>
      <c r="AB4">
        <v>0</v>
      </c>
      <c r="AC4">
        <v>0</v>
      </c>
      <c r="AD4">
        <v>2.79657</v>
      </c>
      <c r="AE4">
        <v>15.166195200000002</v>
      </c>
      <c r="AF4">
        <v>0</v>
      </c>
      <c r="AG4">
        <v>12.156275039999999</v>
      </c>
      <c r="AH4">
        <v>12.202680000000001</v>
      </c>
      <c r="AI4">
        <v>0</v>
      </c>
      <c r="AJ4">
        <v>0</v>
      </c>
      <c r="AK4">
        <v>7.9417199999999992</v>
      </c>
      <c r="AL4">
        <v>0</v>
      </c>
      <c r="AM4">
        <v>0</v>
      </c>
      <c r="AN4">
        <v>0.78432999999999997</v>
      </c>
      <c r="AO4">
        <v>5.7727488000000005</v>
      </c>
      <c r="AP4">
        <v>3.5372391266810874</v>
      </c>
      <c r="AQ4">
        <v>0</v>
      </c>
      <c r="AR4">
        <v>11.515800000000004</v>
      </c>
      <c r="AS4">
        <v>9.7859422772821887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906.02953920962682</v>
      </c>
      <c r="DN4">
        <v>30.048306204091787</v>
      </c>
    </row>
    <row r="5" spans="1:118">
      <c r="A5" t="s">
        <v>47</v>
      </c>
      <c r="B5">
        <v>0</v>
      </c>
      <c r="C5">
        <v>0</v>
      </c>
      <c r="D5">
        <v>10.31190077979948</v>
      </c>
      <c r="E5">
        <v>0</v>
      </c>
      <c r="F5">
        <v>0</v>
      </c>
      <c r="G5">
        <v>19.990704545454552</v>
      </c>
      <c r="H5">
        <v>0</v>
      </c>
      <c r="I5">
        <v>0</v>
      </c>
      <c r="J5">
        <v>18.060560322940095</v>
      </c>
      <c r="K5">
        <v>9.3604410878843343</v>
      </c>
      <c r="L5">
        <v>578.49433792530726</v>
      </c>
      <c r="M5">
        <v>28.225042111173501</v>
      </c>
      <c r="N5">
        <v>17.98</v>
      </c>
      <c r="O5">
        <v>0</v>
      </c>
      <c r="P5">
        <v>31.640155310621243</v>
      </c>
      <c r="Q5">
        <v>6.1309389549922395</v>
      </c>
      <c r="R5">
        <v>7.7278498153467376</v>
      </c>
      <c r="S5">
        <v>8.1009547376664042</v>
      </c>
      <c r="T5">
        <v>0</v>
      </c>
      <c r="U5">
        <v>53.528717026378899</v>
      </c>
      <c r="V5">
        <v>6.3631388141504734</v>
      </c>
      <c r="W5">
        <v>13.588537779850748</v>
      </c>
      <c r="X5">
        <v>44.995525117519115</v>
      </c>
      <c r="Y5">
        <v>0</v>
      </c>
      <c r="Z5">
        <v>0</v>
      </c>
      <c r="AA5">
        <v>0</v>
      </c>
      <c r="AB5">
        <v>0</v>
      </c>
      <c r="AC5">
        <v>0</v>
      </c>
      <c r="AD5">
        <v>2.79657</v>
      </c>
      <c r="AE5">
        <v>15.166195200000002</v>
      </c>
      <c r="AF5">
        <v>0</v>
      </c>
      <c r="AG5">
        <v>12.156275039999999</v>
      </c>
      <c r="AH5">
        <v>12.202680000000001</v>
      </c>
      <c r="AI5">
        <v>0</v>
      </c>
      <c r="AJ5">
        <v>0</v>
      </c>
      <c r="AK5">
        <v>7.9417199999999992</v>
      </c>
      <c r="AL5">
        <v>0</v>
      </c>
      <c r="AM5">
        <v>0</v>
      </c>
      <c r="AN5">
        <v>0.78432999999999997</v>
      </c>
      <c r="AO5">
        <v>5.7727488000000005</v>
      </c>
      <c r="AP5">
        <v>3.3407258418654706</v>
      </c>
      <c r="AQ5">
        <v>0</v>
      </c>
      <c r="AR5">
        <v>2.7096000000000005</v>
      </c>
      <c r="AS5">
        <v>9.7859422772821887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897.39370144577128</v>
      </c>
      <c r="DN5">
        <v>29.761890042461332</v>
      </c>
    </row>
    <row r="6" spans="1:118">
      <c r="A6" t="s">
        <v>48</v>
      </c>
      <c r="B6">
        <v>0</v>
      </c>
      <c r="C6">
        <v>0</v>
      </c>
      <c r="D6">
        <v>10.31190077979948</v>
      </c>
      <c r="E6">
        <v>0</v>
      </c>
      <c r="F6">
        <v>0</v>
      </c>
      <c r="G6">
        <v>19.990704545454552</v>
      </c>
      <c r="H6">
        <v>0</v>
      </c>
      <c r="I6">
        <v>0</v>
      </c>
      <c r="J6">
        <v>18.060560322940095</v>
      </c>
      <c r="K6">
        <v>9.3604410878843343</v>
      </c>
      <c r="L6">
        <v>578.49433792530726</v>
      </c>
      <c r="M6">
        <v>28.225042111173501</v>
      </c>
      <c r="N6">
        <v>17.98</v>
      </c>
      <c r="O6">
        <v>0</v>
      </c>
      <c r="P6">
        <v>31.640155310621243</v>
      </c>
      <c r="Q6">
        <v>6.1309389549922395</v>
      </c>
      <c r="R6">
        <v>7.7278498153467376</v>
      </c>
      <c r="S6">
        <v>8.1009547376664042</v>
      </c>
      <c r="T6">
        <v>0</v>
      </c>
      <c r="U6">
        <v>53.528717026378899</v>
      </c>
      <c r="V6">
        <v>6.3631388141504734</v>
      </c>
      <c r="W6">
        <v>13.588537779850748</v>
      </c>
      <c r="X6">
        <v>44.995525117519115</v>
      </c>
      <c r="Y6">
        <v>0</v>
      </c>
      <c r="Z6">
        <v>0</v>
      </c>
      <c r="AA6">
        <v>0</v>
      </c>
      <c r="AB6">
        <v>0</v>
      </c>
      <c r="AC6">
        <v>0</v>
      </c>
      <c r="AD6">
        <v>2.79657</v>
      </c>
      <c r="AE6">
        <v>15.166195200000002</v>
      </c>
      <c r="AF6">
        <v>0</v>
      </c>
      <c r="AG6">
        <v>12.156275039999999</v>
      </c>
      <c r="AH6">
        <v>12.202680000000001</v>
      </c>
      <c r="AI6">
        <v>0</v>
      </c>
      <c r="AJ6">
        <v>0</v>
      </c>
      <c r="AK6">
        <v>7.9417199999999992</v>
      </c>
      <c r="AL6">
        <v>0</v>
      </c>
      <c r="AM6">
        <v>0</v>
      </c>
      <c r="AN6">
        <v>0.78432999999999997</v>
      </c>
      <c r="AO6">
        <v>5.7727488000000005</v>
      </c>
      <c r="AP6">
        <v>3.3407258418654706</v>
      </c>
      <c r="AQ6">
        <v>0</v>
      </c>
      <c r="AR6">
        <v>2.7096000000000005</v>
      </c>
      <c r="AS6">
        <v>9.7859422772821887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897.39370144577128</v>
      </c>
      <c r="DN6">
        <v>29.761890042461332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14.246675357206406</v>
      </c>
      <c r="H7">
        <v>0</v>
      </c>
      <c r="I7">
        <v>0</v>
      </c>
      <c r="J7">
        <v>8.5866932447397577</v>
      </c>
      <c r="K7">
        <v>9.3604410878843343</v>
      </c>
      <c r="L7">
        <v>578.49433792530726</v>
      </c>
      <c r="M7">
        <v>28.225042111173501</v>
      </c>
      <c r="N7">
        <v>17.98</v>
      </c>
      <c r="O7">
        <v>0</v>
      </c>
      <c r="P7">
        <v>31.640155310621243</v>
      </c>
      <c r="Q7">
        <v>6.1309389549922395</v>
      </c>
      <c r="R7">
        <v>7.7278498153467376</v>
      </c>
      <c r="S7">
        <v>8.1009547376664042</v>
      </c>
      <c r="T7">
        <v>0</v>
      </c>
      <c r="U7">
        <v>53.528717026378899</v>
      </c>
      <c r="V7">
        <v>6.3631388141504734</v>
      </c>
      <c r="W7">
        <v>13.588537779850748</v>
      </c>
      <c r="X7">
        <v>44.995525117519115</v>
      </c>
      <c r="Y7">
        <v>0</v>
      </c>
      <c r="Z7">
        <v>0</v>
      </c>
      <c r="AA7">
        <v>0</v>
      </c>
      <c r="AB7">
        <v>0</v>
      </c>
      <c r="AC7">
        <v>0</v>
      </c>
      <c r="AD7">
        <v>2.79657</v>
      </c>
      <c r="AE7">
        <v>15.166195200000002</v>
      </c>
      <c r="AF7">
        <v>0</v>
      </c>
      <c r="AG7">
        <v>12.156275039999999</v>
      </c>
      <c r="AH7">
        <v>12.202680000000001</v>
      </c>
      <c r="AI7">
        <v>0</v>
      </c>
      <c r="AJ7">
        <v>0</v>
      </c>
      <c r="AK7">
        <v>7.9417199999999992</v>
      </c>
      <c r="AL7">
        <v>0</v>
      </c>
      <c r="AM7">
        <v>0</v>
      </c>
      <c r="AN7">
        <v>0.78432999999999997</v>
      </c>
      <c r="AO7">
        <v>5.7727488000000005</v>
      </c>
      <c r="AP7">
        <v>4.0206618073275022</v>
      </c>
      <c r="AQ7">
        <v>0</v>
      </c>
      <c r="AR7">
        <v>2.7096000000000005</v>
      </c>
      <c r="AS7">
        <v>9.7859422772821887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873.34148114245079</v>
      </c>
      <c r="DN7">
        <v>28.964249264995992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1.8523813464837049</v>
      </c>
      <c r="H8">
        <v>0</v>
      </c>
      <c r="I8">
        <v>0</v>
      </c>
      <c r="J8">
        <v>2.1482067946824226</v>
      </c>
      <c r="K8">
        <v>9.3604410878843343</v>
      </c>
      <c r="L8">
        <v>578.49433792530726</v>
      </c>
      <c r="M8">
        <v>28.225042111173501</v>
      </c>
      <c r="N8">
        <v>17.98</v>
      </c>
      <c r="O8">
        <v>0</v>
      </c>
      <c r="P8">
        <v>31.640155310621243</v>
      </c>
      <c r="Q8">
        <v>6.1309389549922395</v>
      </c>
      <c r="R8">
        <v>7.7278498153467376</v>
      </c>
      <c r="S8">
        <v>8.1009547376664042</v>
      </c>
      <c r="T8">
        <v>0</v>
      </c>
      <c r="U8">
        <v>53.528717026378899</v>
      </c>
      <c r="V8">
        <v>6.3631388141504734</v>
      </c>
      <c r="W8">
        <v>13.588537779850748</v>
      </c>
      <c r="X8">
        <v>44.995525117519115</v>
      </c>
      <c r="Y8">
        <v>0</v>
      </c>
      <c r="Z8">
        <v>0</v>
      </c>
      <c r="AA8">
        <v>0</v>
      </c>
      <c r="AB8">
        <v>0</v>
      </c>
      <c r="AC8">
        <v>0</v>
      </c>
      <c r="AD8">
        <v>2.79657</v>
      </c>
      <c r="AE8">
        <v>15.166195200000002</v>
      </c>
      <c r="AF8">
        <v>0</v>
      </c>
      <c r="AG8">
        <v>12.156275039999999</v>
      </c>
      <c r="AH8">
        <v>12.202680000000001</v>
      </c>
      <c r="AI8">
        <v>0</v>
      </c>
      <c r="AJ8">
        <v>0</v>
      </c>
      <c r="AK8">
        <v>7.9417199999999992</v>
      </c>
      <c r="AL8">
        <v>0</v>
      </c>
      <c r="AM8">
        <v>0</v>
      </c>
      <c r="AN8">
        <v>0.78432999999999997</v>
      </c>
      <c r="AO8">
        <v>5.7727488000000005</v>
      </c>
      <c r="AP8">
        <v>4.0206618073275022</v>
      </c>
      <c r="AQ8">
        <v>0</v>
      </c>
      <c r="AR8">
        <v>2.7096000000000005</v>
      </c>
      <c r="AS8">
        <v>3.3016000000000005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848.83703809833321</v>
      </c>
      <c r="DN8">
        <v>28.151569571051368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9.3604410878843343</v>
      </c>
      <c r="L9">
        <v>578.49433792530726</v>
      </c>
      <c r="M9">
        <v>28.225042111173501</v>
      </c>
      <c r="N9">
        <v>17.98</v>
      </c>
      <c r="O9">
        <v>0</v>
      </c>
      <c r="P9">
        <v>31.640155310621243</v>
      </c>
      <c r="Q9">
        <v>6.1309389549922395</v>
      </c>
      <c r="R9">
        <v>7.7278498153467376</v>
      </c>
      <c r="S9">
        <v>8.1009547376664042</v>
      </c>
      <c r="T9">
        <v>0</v>
      </c>
      <c r="U9">
        <v>53.528717026378899</v>
      </c>
      <c r="V9">
        <v>6.3631388141504734</v>
      </c>
      <c r="W9">
        <v>13.588537779850748</v>
      </c>
      <c r="X9">
        <v>44.995525117519115</v>
      </c>
      <c r="Y9">
        <v>0</v>
      </c>
      <c r="Z9">
        <v>0</v>
      </c>
      <c r="AA9">
        <v>0</v>
      </c>
      <c r="AB9">
        <v>0</v>
      </c>
      <c r="AC9">
        <v>0</v>
      </c>
      <c r="AD9">
        <v>2.79657</v>
      </c>
      <c r="AE9">
        <v>15.166195200000002</v>
      </c>
      <c r="AF9">
        <v>0</v>
      </c>
      <c r="AG9">
        <v>12.156275039999999</v>
      </c>
      <c r="AH9">
        <v>7.1763379999999994</v>
      </c>
      <c r="AI9">
        <v>0</v>
      </c>
      <c r="AJ9">
        <v>0</v>
      </c>
      <c r="AK9">
        <v>7.9417199999999992</v>
      </c>
      <c r="AL9">
        <v>0</v>
      </c>
      <c r="AM9">
        <v>0</v>
      </c>
      <c r="AN9">
        <v>0.78432999999999997</v>
      </c>
      <c r="AO9">
        <v>5.7727488000000005</v>
      </c>
      <c r="AP9">
        <v>4.0206618073275022</v>
      </c>
      <c r="AQ9">
        <v>0</v>
      </c>
      <c r="AR9">
        <v>2.7096000000000005</v>
      </c>
      <c r="AS9">
        <v>3.0952500000000005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839.90014591598731</v>
      </c>
      <c r="DN9">
        <v>27.855181612231014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9.3604410878843343</v>
      </c>
      <c r="L10">
        <v>578.49433792530726</v>
      </c>
      <c r="M10">
        <v>28.225042111173501</v>
      </c>
      <c r="N10">
        <v>17.98</v>
      </c>
      <c r="O10">
        <v>0</v>
      </c>
      <c r="P10">
        <v>31.640155310621243</v>
      </c>
      <c r="Q10">
        <v>6.1309389549922395</v>
      </c>
      <c r="R10">
        <v>7.7278498153467376</v>
      </c>
      <c r="S10">
        <v>8.1009547376664042</v>
      </c>
      <c r="T10">
        <v>0</v>
      </c>
      <c r="U10">
        <v>53.528717026378899</v>
      </c>
      <c r="V10">
        <v>6.3631388141504734</v>
      </c>
      <c r="W10">
        <v>13.588537779850748</v>
      </c>
      <c r="X10">
        <v>44.995525117519115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2.79657</v>
      </c>
      <c r="AE10">
        <v>15.166195200000002</v>
      </c>
      <c r="AF10">
        <v>0</v>
      </c>
      <c r="AG10">
        <v>12.156275039999999</v>
      </c>
      <c r="AH10">
        <v>7.1763379999999994</v>
      </c>
      <c r="AI10">
        <v>0</v>
      </c>
      <c r="AJ10">
        <v>0</v>
      </c>
      <c r="AK10">
        <v>7.9417199999999992</v>
      </c>
      <c r="AL10">
        <v>0</v>
      </c>
      <c r="AM10">
        <v>0</v>
      </c>
      <c r="AN10">
        <v>0.78432999999999997</v>
      </c>
      <c r="AO10">
        <v>5.7727488000000005</v>
      </c>
      <c r="AP10">
        <v>4.0206618073275022</v>
      </c>
      <c r="AQ10">
        <v>0</v>
      </c>
      <c r="AR10">
        <v>2.7096000000000005</v>
      </c>
      <c r="AS10">
        <v>3.0952500000000005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839.90014591598731</v>
      </c>
      <c r="DN10">
        <v>27.855181612231014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9.3604410878843343</v>
      </c>
      <c r="L11">
        <v>578.49433792530726</v>
      </c>
      <c r="M11">
        <v>28.225042111173501</v>
      </c>
      <c r="N11">
        <v>17.98</v>
      </c>
      <c r="O11">
        <v>0</v>
      </c>
      <c r="P11">
        <v>31.640155310621243</v>
      </c>
      <c r="Q11">
        <v>6.1309389549922395</v>
      </c>
      <c r="R11">
        <v>7.7278498153467376</v>
      </c>
      <c r="S11">
        <v>8.1009547376664042</v>
      </c>
      <c r="T11">
        <v>0</v>
      </c>
      <c r="U11">
        <v>53.528717026378899</v>
      </c>
      <c r="V11">
        <v>6.3631388141504734</v>
      </c>
      <c r="W11">
        <v>13.588537779850748</v>
      </c>
      <c r="X11">
        <v>44.995525117519115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2.79657</v>
      </c>
      <c r="AE11">
        <v>15.166195200000002</v>
      </c>
      <c r="AF11">
        <v>0</v>
      </c>
      <c r="AG11">
        <v>12.156275039999999</v>
      </c>
      <c r="AH11">
        <v>7.1763379999999994</v>
      </c>
      <c r="AI11">
        <v>0</v>
      </c>
      <c r="AJ11">
        <v>0</v>
      </c>
      <c r="AK11">
        <v>7.9417199999999992</v>
      </c>
      <c r="AL11">
        <v>0</v>
      </c>
      <c r="AM11">
        <v>0</v>
      </c>
      <c r="AN11">
        <v>0.78432999999999997</v>
      </c>
      <c r="AO11">
        <v>5.7727488000000005</v>
      </c>
      <c r="AP11">
        <v>3.2228178709761024</v>
      </c>
      <c r="AQ11">
        <v>0</v>
      </c>
      <c r="AR11">
        <v>2.7096000000000005</v>
      </c>
      <c r="AS11">
        <v>3.0952500000000005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839.12795966346039</v>
      </c>
      <c r="DN11">
        <v>27.829523928406537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9.3604410878843343</v>
      </c>
      <c r="L12">
        <v>578.49433792530726</v>
      </c>
      <c r="M12">
        <v>28.225042111173501</v>
      </c>
      <c r="N12">
        <v>17.98</v>
      </c>
      <c r="O12">
        <v>0</v>
      </c>
      <c r="P12">
        <v>31.640155310621243</v>
      </c>
      <c r="Q12">
        <v>6.1309389549922395</v>
      </c>
      <c r="R12">
        <v>7.7278498153467376</v>
      </c>
      <c r="S12">
        <v>8.1009547376664042</v>
      </c>
      <c r="T12">
        <v>0</v>
      </c>
      <c r="U12">
        <v>53.528717026378899</v>
      </c>
      <c r="V12">
        <v>6.3631388141504734</v>
      </c>
      <c r="W12">
        <v>13.588537779850748</v>
      </c>
      <c r="X12">
        <v>44.995525117519115</v>
      </c>
      <c r="Y12">
        <v>0</v>
      </c>
      <c r="Z12">
        <v>2.0007000000000006</v>
      </c>
      <c r="AA12">
        <v>0</v>
      </c>
      <c r="AB12">
        <v>0</v>
      </c>
      <c r="AC12">
        <v>0</v>
      </c>
      <c r="AD12">
        <v>2.79657</v>
      </c>
      <c r="AE12">
        <v>15.166195200000002</v>
      </c>
      <c r="AF12">
        <v>0</v>
      </c>
      <c r="AG12">
        <v>12.156275039999999</v>
      </c>
      <c r="AH12">
        <v>7.1763379999999994</v>
      </c>
      <c r="AI12">
        <v>0</v>
      </c>
      <c r="AJ12">
        <v>0</v>
      </c>
      <c r="AK12">
        <v>7.9417199999999992</v>
      </c>
      <c r="AL12">
        <v>0</v>
      </c>
      <c r="AM12">
        <v>0</v>
      </c>
      <c r="AN12">
        <v>0.78432999999999997</v>
      </c>
      <c r="AO12">
        <v>5.7727488000000005</v>
      </c>
      <c r="AP12">
        <v>3.2228178709761024</v>
      </c>
      <c r="AQ12">
        <v>0</v>
      </c>
      <c r="AR12">
        <v>2.7096000000000005</v>
      </c>
      <c r="AS12">
        <v>3.0952500000000005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841.06443709527855</v>
      </c>
      <c r="DN12">
        <v>27.893746496588356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9.3604410878843343</v>
      </c>
      <c r="L13">
        <v>578.49433792530726</v>
      </c>
      <c r="M13">
        <v>28.225042111173501</v>
      </c>
      <c r="N13">
        <v>17.98</v>
      </c>
      <c r="O13">
        <v>0</v>
      </c>
      <c r="P13">
        <v>31.640155310621243</v>
      </c>
      <c r="Q13">
        <v>6.1309389549922395</v>
      </c>
      <c r="R13">
        <v>7.7278498153467376</v>
      </c>
      <c r="S13">
        <v>8.1009547376664042</v>
      </c>
      <c r="T13">
        <v>0</v>
      </c>
      <c r="U13">
        <v>53.528717026378899</v>
      </c>
      <c r="V13">
        <v>6.3631388141504734</v>
      </c>
      <c r="W13">
        <v>13.588537779850748</v>
      </c>
      <c r="X13">
        <v>44.995525117519115</v>
      </c>
      <c r="Y13">
        <v>0</v>
      </c>
      <c r="Z13">
        <v>2.0007000000000006</v>
      </c>
      <c r="AA13">
        <v>0</v>
      </c>
      <c r="AB13">
        <v>0</v>
      </c>
      <c r="AC13">
        <v>0</v>
      </c>
      <c r="AD13">
        <v>2.79657</v>
      </c>
      <c r="AE13">
        <v>15.166195200000002</v>
      </c>
      <c r="AF13">
        <v>0</v>
      </c>
      <c r="AG13">
        <v>12.156275039999999</v>
      </c>
      <c r="AH13">
        <v>7.1763379999999994</v>
      </c>
      <c r="AI13">
        <v>0</v>
      </c>
      <c r="AJ13">
        <v>0</v>
      </c>
      <c r="AK13">
        <v>7.9417199999999992</v>
      </c>
      <c r="AL13">
        <v>0</v>
      </c>
      <c r="AM13">
        <v>0</v>
      </c>
      <c r="AN13">
        <v>0.78432999999999997</v>
      </c>
      <c r="AO13">
        <v>5.7727488000000005</v>
      </c>
      <c r="AP13">
        <v>3.2228178709761024</v>
      </c>
      <c r="AQ13">
        <v>0</v>
      </c>
      <c r="AR13">
        <v>2.7096000000000005</v>
      </c>
      <c r="AS13">
        <v>3.0952500000000005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841.06443709527855</v>
      </c>
      <c r="DN13">
        <v>27.893746496588356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9.3604410878843343</v>
      </c>
      <c r="L14">
        <v>578.49433792530726</v>
      </c>
      <c r="M14">
        <v>28.225042111173501</v>
      </c>
      <c r="N14">
        <v>17.98</v>
      </c>
      <c r="O14">
        <v>0</v>
      </c>
      <c r="P14">
        <v>31.640155310621243</v>
      </c>
      <c r="Q14">
        <v>6.1309389549922395</v>
      </c>
      <c r="R14">
        <v>7.7278498153467376</v>
      </c>
      <c r="S14">
        <v>8.1009547376664042</v>
      </c>
      <c r="T14">
        <v>0</v>
      </c>
      <c r="U14">
        <v>53.528717026378899</v>
      </c>
      <c r="V14">
        <v>6.3631388141504734</v>
      </c>
      <c r="W14">
        <v>13.588537779850748</v>
      </c>
      <c r="X14">
        <v>44.995525117519115</v>
      </c>
      <c r="Y14">
        <v>0</v>
      </c>
      <c r="Z14">
        <v>2.0007000000000006</v>
      </c>
      <c r="AA14">
        <v>0</v>
      </c>
      <c r="AB14">
        <v>0</v>
      </c>
      <c r="AC14">
        <v>0</v>
      </c>
      <c r="AD14">
        <v>2.79657</v>
      </c>
      <c r="AE14">
        <v>15.166195200000002</v>
      </c>
      <c r="AF14">
        <v>0</v>
      </c>
      <c r="AG14">
        <v>12.156275039999999</v>
      </c>
      <c r="AH14">
        <v>7.1763379999999994</v>
      </c>
      <c r="AI14">
        <v>0</v>
      </c>
      <c r="AJ14">
        <v>0</v>
      </c>
      <c r="AK14">
        <v>7.9417199999999992</v>
      </c>
      <c r="AL14">
        <v>0</v>
      </c>
      <c r="AM14">
        <v>0</v>
      </c>
      <c r="AN14">
        <v>0.78432999999999997</v>
      </c>
      <c r="AO14">
        <v>5.7727488000000005</v>
      </c>
      <c r="AP14">
        <v>3.2228178709761024</v>
      </c>
      <c r="AQ14">
        <v>0</v>
      </c>
      <c r="AR14">
        <v>2.7096000000000005</v>
      </c>
      <c r="AS14">
        <v>3.0952500000000005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841.06443709527855</v>
      </c>
      <c r="DN14">
        <v>27.893746496588356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9.3604410878843343</v>
      </c>
      <c r="L15">
        <v>578.49433792530726</v>
      </c>
      <c r="M15">
        <v>28.225042111173501</v>
      </c>
      <c r="N15">
        <v>17.98</v>
      </c>
      <c r="O15">
        <v>0</v>
      </c>
      <c r="P15">
        <v>31.640155310621243</v>
      </c>
      <c r="Q15">
        <v>6.1309389549922395</v>
      </c>
      <c r="R15">
        <v>7.7278498153467376</v>
      </c>
      <c r="S15">
        <v>8.1009547376664042</v>
      </c>
      <c r="T15">
        <v>0</v>
      </c>
      <c r="U15">
        <v>53.528717026378899</v>
      </c>
      <c r="V15">
        <v>6.3631388141504734</v>
      </c>
      <c r="W15">
        <v>13.588537779850748</v>
      </c>
      <c r="X15">
        <v>44.995525117519115</v>
      </c>
      <c r="Y15">
        <v>0</v>
      </c>
      <c r="Z15">
        <v>2.0007000000000006</v>
      </c>
      <c r="AA15">
        <v>0</v>
      </c>
      <c r="AB15">
        <v>3.6809999999999996</v>
      </c>
      <c r="AC15">
        <v>0</v>
      </c>
      <c r="AD15">
        <v>2.79657</v>
      </c>
      <c r="AE15">
        <v>15.166195200000002</v>
      </c>
      <c r="AF15">
        <v>0</v>
      </c>
      <c r="AG15">
        <v>12.156275039999999</v>
      </c>
      <c r="AH15">
        <v>7.1763379999999994</v>
      </c>
      <c r="AI15">
        <v>0</v>
      </c>
      <c r="AJ15">
        <v>0</v>
      </c>
      <c r="AK15">
        <v>7.9417199999999992</v>
      </c>
      <c r="AL15">
        <v>0</v>
      </c>
      <c r="AM15">
        <v>0</v>
      </c>
      <c r="AN15">
        <v>0.78432999999999997</v>
      </c>
      <c r="AO15">
        <v>5.7727488000000005</v>
      </c>
      <c r="AP15">
        <v>3.2228178709761024</v>
      </c>
      <c r="AQ15">
        <v>0</v>
      </c>
      <c r="AR15">
        <v>11.515800000000004</v>
      </c>
      <c r="AS15">
        <v>3.0952500000000005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853.15079769915451</v>
      </c>
      <c r="DN15">
        <v>28.294585892712462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9.3604410878843343</v>
      </c>
      <c r="L16">
        <v>578.49433792530726</v>
      </c>
      <c r="M16">
        <v>28.225042111173501</v>
      </c>
      <c r="N16">
        <v>17.98</v>
      </c>
      <c r="O16">
        <v>0</v>
      </c>
      <c r="P16">
        <v>31.640155310621243</v>
      </c>
      <c r="Q16">
        <v>6.1309389549922395</v>
      </c>
      <c r="R16">
        <v>7.7278498153467376</v>
      </c>
      <c r="S16">
        <v>8.1009547376664042</v>
      </c>
      <c r="T16">
        <v>0</v>
      </c>
      <c r="U16">
        <v>53.528717026378899</v>
      </c>
      <c r="V16">
        <v>6.3631388141504734</v>
      </c>
      <c r="W16">
        <v>13.588537779850748</v>
      </c>
      <c r="X16">
        <v>44.995525117519115</v>
      </c>
      <c r="Y16">
        <v>0</v>
      </c>
      <c r="Z16">
        <v>2.0007000000000006</v>
      </c>
      <c r="AA16">
        <v>0</v>
      </c>
      <c r="AB16">
        <v>3.6809999999999996</v>
      </c>
      <c r="AC16">
        <v>0</v>
      </c>
      <c r="AD16">
        <v>2.79657</v>
      </c>
      <c r="AE16">
        <v>15.166195200000002</v>
      </c>
      <c r="AF16">
        <v>0</v>
      </c>
      <c r="AG16">
        <v>12.156275039999999</v>
      </c>
      <c r="AH16">
        <v>7.1763379999999994</v>
      </c>
      <c r="AI16">
        <v>0</v>
      </c>
      <c r="AJ16">
        <v>0</v>
      </c>
      <c r="AK16">
        <v>7.9417199999999992</v>
      </c>
      <c r="AL16">
        <v>0</v>
      </c>
      <c r="AM16">
        <v>0</v>
      </c>
      <c r="AN16">
        <v>0.78432999999999997</v>
      </c>
      <c r="AO16">
        <v>5.7727488000000005</v>
      </c>
      <c r="AP16">
        <v>3.2228178709761024</v>
      </c>
      <c r="AQ16">
        <v>0</v>
      </c>
      <c r="AR16">
        <v>11.515800000000004</v>
      </c>
      <c r="AS16">
        <v>3.0952500000000005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853.15079769915451</v>
      </c>
      <c r="DN16">
        <v>28.294585892712462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9.3604410878843343</v>
      </c>
      <c r="L17">
        <v>578.49433792530726</v>
      </c>
      <c r="M17">
        <v>28.225042111173501</v>
      </c>
      <c r="N17">
        <v>17.98</v>
      </c>
      <c r="O17">
        <v>0</v>
      </c>
      <c r="P17">
        <v>31.640155310621243</v>
      </c>
      <c r="Q17">
        <v>6.1309389549922395</v>
      </c>
      <c r="R17">
        <v>7.7278498153467376</v>
      </c>
      <c r="S17">
        <v>8.1009547376664042</v>
      </c>
      <c r="T17">
        <v>0</v>
      </c>
      <c r="U17">
        <v>53.528717026378899</v>
      </c>
      <c r="V17">
        <v>6.3631388141504734</v>
      </c>
      <c r="W17">
        <v>13.588537779850748</v>
      </c>
      <c r="X17">
        <v>44.995525117519115</v>
      </c>
      <c r="Y17">
        <v>0</v>
      </c>
      <c r="Z17">
        <v>2.0007000000000006</v>
      </c>
      <c r="AA17">
        <v>0</v>
      </c>
      <c r="AB17">
        <v>8.0572999999999997</v>
      </c>
      <c r="AC17">
        <v>0</v>
      </c>
      <c r="AD17">
        <v>2.79657</v>
      </c>
      <c r="AE17">
        <v>15.166195200000002</v>
      </c>
      <c r="AF17">
        <v>2.7225000000000001</v>
      </c>
      <c r="AG17">
        <v>12.156275039999999</v>
      </c>
      <c r="AH17">
        <v>7.1763379999999994</v>
      </c>
      <c r="AI17">
        <v>0</v>
      </c>
      <c r="AJ17">
        <v>0</v>
      </c>
      <c r="AK17">
        <v>7.9417199999999992</v>
      </c>
      <c r="AL17">
        <v>0</v>
      </c>
      <c r="AM17">
        <v>0</v>
      </c>
      <c r="AN17">
        <v>0.78432999999999997</v>
      </c>
      <c r="AO17">
        <v>5.4119520000000003</v>
      </c>
      <c r="AP17">
        <v>3.2228178709761024</v>
      </c>
      <c r="AQ17">
        <v>0</v>
      </c>
      <c r="AR17">
        <v>2.3709000000000002</v>
      </c>
      <c r="AS17">
        <v>3.0952500000000005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850.82116274971281</v>
      </c>
      <c r="DN17">
        <v>28.217324042154086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9.3604410878843343</v>
      </c>
      <c r="L18">
        <v>578.49433792530726</v>
      </c>
      <c r="M18">
        <v>28.225042111173501</v>
      </c>
      <c r="N18">
        <v>17.98</v>
      </c>
      <c r="O18">
        <v>0</v>
      </c>
      <c r="P18">
        <v>31.640155310621243</v>
      </c>
      <c r="Q18">
        <v>6.1309389549922395</v>
      </c>
      <c r="R18">
        <v>7.7278498153467376</v>
      </c>
      <c r="S18">
        <v>8.1009547376664042</v>
      </c>
      <c r="T18">
        <v>0</v>
      </c>
      <c r="U18">
        <v>53.528717026378899</v>
      </c>
      <c r="V18">
        <v>6.3631388141504734</v>
      </c>
      <c r="W18">
        <v>13.588537779850748</v>
      </c>
      <c r="X18">
        <v>44.995525117519115</v>
      </c>
      <c r="Y18">
        <v>0</v>
      </c>
      <c r="Z18">
        <v>2.0007000000000006</v>
      </c>
      <c r="AA18">
        <v>0</v>
      </c>
      <c r="AB18">
        <v>8.0572999999999997</v>
      </c>
      <c r="AC18">
        <v>0</v>
      </c>
      <c r="AD18">
        <v>2.79657</v>
      </c>
      <c r="AE18">
        <v>15.166195200000002</v>
      </c>
      <c r="AF18">
        <v>2.7225000000000001</v>
      </c>
      <c r="AG18">
        <v>12.156275039999999</v>
      </c>
      <c r="AH18">
        <v>7.1763379999999994</v>
      </c>
      <c r="AI18">
        <v>0</v>
      </c>
      <c r="AJ18">
        <v>0</v>
      </c>
      <c r="AK18">
        <v>7.9417199999999992</v>
      </c>
      <c r="AL18">
        <v>0</v>
      </c>
      <c r="AM18">
        <v>0</v>
      </c>
      <c r="AN18">
        <v>0.78432999999999997</v>
      </c>
      <c r="AO18">
        <v>5.4119520000000003</v>
      </c>
      <c r="AP18">
        <v>3.2228178709761024</v>
      </c>
      <c r="AQ18">
        <v>0</v>
      </c>
      <c r="AR18">
        <v>2.3709000000000002</v>
      </c>
      <c r="AS18">
        <v>3.0952500000000005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850.82116274971281</v>
      </c>
      <c r="DN18">
        <v>28.217324042154086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9.3604410878843343</v>
      </c>
      <c r="L19">
        <v>578.49433792530726</v>
      </c>
      <c r="M19">
        <v>28.225042111173501</v>
      </c>
      <c r="N19">
        <v>17.98</v>
      </c>
      <c r="O19">
        <v>0</v>
      </c>
      <c r="P19">
        <v>31.640155310621243</v>
      </c>
      <c r="Q19">
        <v>6.1309389549922395</v>
      </c>
      <c r="R19">
        <v>7.7278498153467376</v>
      </c>
      <c r="S19">
        <v>8.1009547376664042</v>
      </c>
      <c r="T19">
        <v>0</v>
      </c>
      <c r="U19">
        <v>53.528717026378899</v>
      </c>
      <c r="V19">
        <v>6.3631388141504734</v>
      </c>
      <c r="W19">
        <v>13.588537779850748</v>
      </c>
      <c r="X19">
        <v>44.995525117519115</v>
      </c>
      <c r="Y19">
        <v>0</v>
      </c>
      <c r="Z19">
        <v>2.0007000000000006</v>
      </c>
      <c r="AA19">
        <v>0</v>
      </c>
      <c r="AB19">
        <v>8.0572999999999997</v>
      </c>
      <c r="AC19">
        <v>0</v>
      </c>
      <c r="AD19">
        <v>2.79657</v>
      </c>
      <c r="AE19">
        <v>15.166195200000002</v>
      </c>
      <c r="AF19">
        <v>2.7225000000000001</v>
      </c>
      <c r="AG19">
        <v>12.156275039999999</v>
      </c>
      <c r="AH19">
        <v>7.1763379999999994</v>
      </c>
      <c r="AI19">
        <v>0</v>
      </c>
      <c r="AJ19">
        <v>0</v>
      </c>
      <c r="AK19">
        <v>7.9417199999999992</v>
      </c>
      <c r="AL19">
        <v>0</v>
      </c>
      <c r="AM19">
        <v>0</v>
      </c>
      <c r="AN19">
        <v>0.78432999999999997</v>
      </c>
      <c r="AO19">
        <v>5.4119520000000003</v>
      </c>
      <c r="AP19">
        <v>3.2228178709761024</v>
      </c>
      <c r="AQ19">
        <v>0</v>
      </c>
      <c r="AR19">
        <v>2.3709000000000002</v>
      </c>
      <c r="AS19">
        <v>3.0952500000000005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850.82116274971281</v>
      </c>
      <c r="DN19">
        <v>28.217324042154086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9.3604410878843343</v>
      </c>
      <c r="L20">
        <v>578.49433792530726</v>
      </c>
      <c r="M20">
        <v>28.225042111173501</v>
      </c>
      <c r="N20">
        <v>17.98</v>
      </c>
      <c r="O20">
        <v>0</v>
      </c>
      <c r="P20">
        <v>31.640155310621243</v>
      </c>
      <c r="Q20">
        <v>6.1309389549922395</v>
      </c>
      <c r="R20">
        <v>7.7278498153467376</v>
      </c>
      <c r="S20">
        <v>8.1009547376664042</v>
      </c>
      <c r="T20">
        <v>0</v>
      </c>
      <c r="U20">
        <v>53.528717026378899</v>
      </c>
      <c r="V20">
        <v>6.3631388141504734</v>
      </c>
      <c r="W20">
        <v>13.588537779850748</v>
      </c>
      <c r="X20">
        <v>44.995525117519115</v>
      </c>
      <c r="Y20">
        <v>0</v>
      </c>
      <c r="Z20">
        <v>0.33750000000000002</v>
      </c>
      <c r="AA20">
        <v>0</v>
      </c>
      <c r="AB20">
        <v>8.0572999999999997</v>
      </c>
      <c r="AC20">
        <v>2.9693200000000006</v>
      </c>
      <c r="AD20">
        <v>2.79657</v>
      </c>
      <c r="AE20">
        <v>15.166195200000002</v>
      </c>
      <c r="AF20">
        <v>2.7225000000000001</v>
      </c>
      <c r="AG20">
        <v>12.156275039999999</v>
      </c>
      <c r="AH20">
        <v>7.1763379999999994</v>
      </c>
      <c r="AI20">
        <v>0</v>
      </c>
      <c r="AJ20">
        <v>0</v>
      </c>
      <c r="AK20">
        <v>7.9417199999999992</v>
      </c>
      <c r="AL20">
        <v>0</v>
      </c>
      <c r="AM20">
        <v>0</v>
      </c>
      <c r="AN20">
        <v>0.78432999999999997</v>
      </c>
      <c r="AO20">
        <v>5.4119520000000003</v>
      </c>
      <c r="AP20">
        <v>3.2228178709761024</v>
      </c>
      <c r="AQ20">
        <v>0</v>
      </c>
      <c r="AR20">
        <v>2.3709000000000002</v>
      </c>
      <c r="AS20">
        <v>3.0952500000000005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852.08535629280436</v>
      </c>
      <c r="DN20">
        <v>28.259250499062578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9.3604410878843343</v>
      </c>
      <c r="L21">
        <v>578.49433792530726</v>
      </c>
      <c r="M21">
        <v>28.225042111173501</v>
      </c>
      <c r="N21">
        <v>17.98</v>
      </c>
      <c r="O21">
        <v>0</v>
      </c>
      <c r="P21">
        <v>31.640155310621243</v>
      </c>
      <c r="Q21">
        <v>6.1309389549922395</v>
      </c>
      <c r="R21">
        <v>7.7278498153467376</v>
      </c>
      <c r="S21">
        <v>8.1009547376664042</v>
      </c>
      <c r="T21">
        <v>0</v>
      </c>
      <c r="U21">
        <v>53.528717026378899</v>
      </c>
      <c r="V21">
        <v>6.3631388141504734</v>
      </c>
      <c r="W21">
        <v>13.588537779850748</v>
      </c>
      <c r="X21">
        <v>44.995525117519115</v>
      </c>
      <c r="Y21">
        <v>0</v>
      </c>
      <c r="Z21">
        <v>0.33750000000000002</v>
      </c>
      <c r="AA21">
        <v>0</v>
      </c>
      <c r="AB21">
        <v>8.0572999999999997</v>
      </c>
      <c r="AC21">
        <v>5.9386399999999995</v>
      </c>
      <c r="AD21">
        <v>2.79657</v>
      </c>
      <c r="AE21">
        <v>15.166195200000002</v>
      </c>
      <c r="AF21">
        <v>2.7225000000000001</v>
      </c>
      <c r="AG21">
        <v>12.156275039999999</v>
      </c>
      <c r="AH21">
        <v>7.1763379999999994</v>
      </c>
      <c r="AI21">
        <v>0</v>
      </c>
      <c r="AJ21">
        <v>0</v>
      </c>
      <c r="AK21">
        <v>7.9417199999999992</v>
      </c>
      <c r="AL21">
        <v>0</v>
      </c>
      <c r="AM21">
        <v>0</v>
      </c>
      <c r="AN21">
        <v>0.78432999999999997</v>
      </c>
      <c r="AO21">
        <v>5.4119520000000003</v>
      </c>
      <c r="AP21">
        <v>3.2228178709761024</v>
      </c>
      <c r="AQ21">
        <v>0</v>
      </c>
      <c r="AR21">
        <v>2.3709000000000002</v>
      </c>
      <c r="AS21">
        <v>3.0952500000000005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854.95936132453039</v>
      </c>
      <c r="DN21">
        <v>28.354565467336489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9.3604410878843343</v>
      </c>
      <c r="L22">
        <v>578.49433792530726</v>
      </c>
      <c r="M22">
        <v>28.225042111173501</v>
      </c>
      <c r="N22">
        <v>17.98</v>
      </c>
      <c r="O22">
        <v>0</v>
      </c>
      <c r="P22">
        <v>31.640155310621243</v>
      </c>
      <c r="Q22">
        <v>6.1309389549922395</v>
      </c>
      <c r="R22">
        <v>7.7278498153467376</v>
      </c>
      <c r="S22">
        <v>8.1009547376664042</v>
      </c>
      <c r="T22">
        <v>0</v>
      </c>
      <c r="U22">
        <v>53.528717026378899</v>
      </c>
      <c r="V22">
        <v>6.3631388141504734</v>
      </c>
      <c r="W22">
        <v>13.588537779850748</v>
      </c>
      <c r="X22">
        <v>44.995525117519115</v>
      </c>
      <c r="Y22">
        <v>0</v>
      </c>
      <c r="Z22">
        <v>0.33750000000000002</v>
      </c>
      <c r="AA22">
        <v>0</v>
      </c>
      <c r="AB22">
        <v>12.12276</v>
      </c>
      <c r="AC22">
        <v>5.9386399999999995</v>
      </c>
      <c r="AD22">
        <v>2.79657</v>
      </c>
      <c r="AE22">
        <v>15.166195200000002</v>
      </c>
      <c r="AF22">
        <v>2.7225000000000001</v>
      </c>
      <c r="AG22">
        <v>12.156275039999999</v>
      </c>
      <c r="AH22">
        <v>7.1763379999999994</v>
      </c>
      <c r="AI22">
        <v>0</v>
      </c>
      <c r="AJ22">
        <v>0</v>
      </c>
      <c r="AK22">
        <v>7.9417199999999992</v>
      </c>
      <c r="AL22">
        <v>0</v>
      </c>
      <c r="AM22">
        <v>0</v>
      </c>
      <c r="AN22">
        <v>0.78432999999999997</v>
      </c>
      <c r="AO22">
        <v>5.4119520000000003</v>
      </c>
      <c r="AP22">
        <v>3.2228178709761024</v>
      </c>
      <c r="AQ22">
        <v>0</v>
      </c>
      <c r="AR22">
        <v>2.3709000000000002</v>
      </c>
      <c r="AS22">
        <v>3.0952500000000005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858.8943199486863</v>
      </c>
      <c r="DN22">
        <v>28.485066843180451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9.3604410878843343</v>
      </c>
      <c r="L23">
        <v>578.49433792530726</v>
      </c>
      <c r="M23">
        <v>28.225042111173501</v>
      </c>
      <c r="N23">
        <v>17.98</v>
      </c>
      <c r="O23">
        <v>0</v>
      </c>
      <c r="P23">
        <v>31.640155310621243</v>
      </c>
      <c r="Q23">
        <v>6.1309389549922395</v>
      </c>
      <c r="R23">
        <v>7.7278498153467376</v>
      </c>
      <c r="S23">
        <v>8.1009547376664042</v>
      </c>
      <c r="T23">
        <v>0</v>
      </c>
      <c r="U23">
        <v>53.528717026378899</v>
      </c>
      <c r="V23">
        <v>6.3631388141504734</v>
      </c>
      <c r="W23">
        <v>13.588537779850748</v>
      </c>
      <c r="X23">
        <v>44.995525117519115</v>
      </c>
      <c r="Y23">
        <v>0</v>
      </c>
      <c r="Z23">
        <v>0.33750000000000002</v>
      </c>
      <c r="AA23">
        <v>0</v>
      </c>
      <c r="AB23">
        <v>12.12276</v>
      </c>
      <c r="AC23">
        <v>5.9386399999999995</v>
      </c>
      <c r="AD23">
        <v>2.79657</v>
      </c>
      <c r="AE23">
        <v>15.166195200000002</v>
      </c>
      <c r="AF23">
        <v>2.7225000000000001</v>
      </c>
      <c r="AG23">
        <v>12.156275039999999</v>
      </c>
      <c r="AH23">
        <v>7.1763379999999994</v>
      </c>
      <c r="AI23">
        <v>0</v>
      </c>
      <c r="AJ23">
        <v>0</v>
      </c>
      <c r="AK23">
        <v>7.9417199999999992</v>
      </c>
      <c r="AL23">
        <v>0</v>
      </c>
      <c r="AM23">
        <v>0</v>
      </c>
      <c r="AN23">
        <v>0.78432999999999997</v>
      </c>
      <c r="AO23">
        <v>5.4119520000000003</v>
      </c>
      <c r="AP23">
        <v>3.2228178709761024</v>
      </c>
      <c r="AQ23">
        <v>0</v>
      </c>
      <c r="AR23">
        <v>2.3709000000000002</v>
      </c>
      <c r="AS23">
        <v>3.0952500000000005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858.8943199486863</v>
      </c>
      <c r="DN23">
        <v>28.485066843180451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9.3604410878843343</v>
      </c>
      <c r="L24">
        <v>578.49433792530726</v>
      </c>
      <c r="M24">
        <v>28.225042111173501</v>
      </c>
      <c r="N24">
        <v>17.98</v>
      </c>
      <c r="O24">
        <v>0</v>
      </c>
      <c r="P24">
        <v>31.640155310621243</v>
      </c>
      <c r="Q24">
        <v>6.1309389549922395</v>
      </c>
      <c r="R24">
        <v>7.7278498153467376</v>
      </c>
      <c r="S24">
        <v>8.1009547376664042</v>
      </c>
      <c r="T24">
        <v>0</v>
      </c>
      <c r="U24">
        <v>53.528717026378899</v>
      </c>
      <c r="V24">
        <v>6.3631388141504734</v>
      </c>
      <c r="W24">
        <v>13.588537779850748</v>
      </c>
      <c r="X24">
        <v>44.995525117519115</v>
      </c>
      <c r="Y24">
        <v>0</v>
      </c>
      <c r="Z24">
        <v>0.33750000000000002</v>
      </c>
      <c r="AA24">
        <v>0</v>
      </c>
      <c r="AB24">
        <v>12.12276</v>
      </c>
      <c r="AC24">
        <v>5.9386399999999995</v>
      </c>
      <c r="AD24">
        <v>2.79657</v>
      </c>
      <c r="AE24">
        <v>15.166195200000002</v>
      </c>
      <c r="AF24">
        <v>2.7225000000000001</v>
      </c>
      <c r="AG24">
        <v>12.156275039999999</v>
      </c>
      <c r="AH24">
        <v>12.202680000000001</v>
      </c>
      <c r="AI24">
        <v>0</v>
      </c>
      <c r="AJ24">
        <v>0</v>
      </c>
      <c r="AK24">
        <v>7.9417199999999992</v>
      </c>
      <c r="AL24">
        <v>0</v>
      </c>
      <c r="AM24">
        <v>0</v>
      </c>
      <c r="AN24">
        <v>0.78432999999999997</v>
      </c>
      <c r="AO24">
        <v>5.4119520000000003</v>
      </c>
      <c r="AP24">
        <v>3.2228178709761024</v>
      </c>
      <c r="AQ24">
        <v>4.6391999999999989</v>
      </c>
      <c r="AR24">
        <v>2.3709000000000002</v>
      </c>
      <c r="AS24">
        <v>3.0952500000000005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868.24959820695449</v>
      </c>
      <c r="DN24">
        <v>28.795330584912239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9.3604410878843343</v>
      </c>
      <c r="L25">
        <v>578.49433792530726</v>
      </c>
      <c r="M25">
        <v>28.225042111173501</v>
      </c>
      <c r="N25">
        <v>17.98</v>
      </c>
      <c r="O25">
        <v>0</v>
      </c>
      <c r="P25">
        <v>31.640155310621243</v>
      </c>
      <c r="Q25">
        <v>6.1309389549922395</v>
      </c>
      <c r="R25">
        <v>7.7278498153467376</v>
      </c>
      <c r="S25">
        <v>8.1009547376664042</v>
      </c>
      <c r="T25">
        <v>0</v>
      </c>
      <c r="U25">
        <v>53.528717026378899</v>
      </c>
      <c r="V25">
        <v>6.3631388141504734</v>
      </c>
      <c r="W25">
        <v>13.588537779850748</v>
      </c>
      <c r="X25">
        <v>44.995525117519115</v>
      </c>
      <c r="Y25">
        <v>0</v>
      </c>
      <c r="Z25">
        <v>0.33750000000000002</v>
      </c>
      <c r="AA25">
        <v>2.6657291544574409</v>
      </c>
      <c r="AB25">
        <v>8.0982000000000003</v>
      </c>
      <c r="AC25">
        <v>5.9386399999999995</v>
      </c>
      <c r="AD25">
        <v>3.5261100000000001</v>
      </c>
      <c r="AE25">
        <v>15.166195200000002</v>
      </c>
      <c r="AF25">
        <v>2.7225000000000001</v>
      </c>
      <c r="AG25">
        <v>12.156275039999999</v>
      </c>
      <c r="AH25">
        <v>17.432400000000001</v>
      </c>
      <c r="AI25">
        <v>0</v>
      </c>
      <c r="AJ25">
        <v>0</v>
      </c>
      <c r="AK25">
        <v>7.9417199999999992</v>
      </c>
      <c r="AL25">
        <v>0</v>
      </c>
      <c r="AM25">
        <v>0</v>
      </c>
      <c r="AN25">
        <v>0.78432999999999997</v>
      </c>
      <c r="AO25">
        <v>5.4119520000000003</v>
      </c>
      <c r="AP25">
        <v>3.2228178709761024</v>
      </c>
      <c r="AQ25">
        <v>9.5490199999999987</v>
      </c>
      <c r="AR25">
        <v>2.3709000000000002</v>
      </c>
      <c r="AS25">
        <v>3.0952500000000005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877.45450771840831</v>
      </c>
      <c r="DN25">
        <v>29.100670227916087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9.3604410878843343</v>
      </c>
      <c r="L26">
        <v>578.49433792530726</v>
      </c>
      <c r="M26">
        <v>28.225042111173501</v>
      </c>
      <c r="N26">
        <v>17.98</v>
      </c>
      <c r="O26">
        <v>0</v>
      </c>
      <c r="P26">
        <v>31.640155310621243</v>
      </c>
      <c r="Q26">
        <v>6.1309389549922395</v>
      </c>
      <c r="R26">
        <v>7.7278498153467376</v>
      </c>
      <c r="S26">
        <v>8.1009547376664042</v>
      </c>
      <c r="T26">
        <v>0</v>
      </c>
      <c r="U26">
        <v>53.528717026378899</v>
      </c>
      <c r="V26">
        <v>6.3631388141504734</v>
      </c>
      <c r="W26">
        <v>13.588537779850748</v>
      </c>
      <c r="X26">
        <v>44.995525117519115</v>
      </c>
      <c r="Y26">
        <v>0</v>
      </c>
      <c r="Z26">
        <v>0.33750000000000002</v>
      </c>
      <c r="AA26">
        <v>2.6657291544574409</v>
      </c>
      <c r="AB26">
        <v>8.0982000000000003</v>
      </c>
      <c r="AC26">
        <v>5.9386399999999995</v>
      </c>
      <c r="AD26">
        <v>5.59314</v>
      </c>
      <c r="AE26">
        <v>15.166195200000002</v>
      </c>
      <c r="AF26">
        <v>2.7225000000000001</v>
      </c>
      <c r="AG26">
        <v>12.156275039999999</v>
      </c>
      <c r="AH26">
        <v>24.695900000000002</v>
      </c>
      <c r="AI26">
        <v>0</v>
      </c>
      <c r="AJ26">
        <v>0</v>
      </c>
      <c r="AK26">
        <v>7.9417199999999992</v>
      </c>
      <c r="AL26">
        <v>0</v>
      </c>
      <c r="AM26">
        <v>0</v>
      </c>
      <c r="AN26">
        <v>0.78432999999999997</v>
      </c>
      <c r="AO26">
        <v>5.4119520000000003</v>
      </c>
      <c r="AP26">
        <v>3.2228178709761024</v>
      </c>
      <c r="AQ26">
        <v>14.32353</v>
      </c>
      <c r="AR26">
        <v>2.3709000000000002</v>
      </c>
      <c r="AS26">
        <v>3.0952500000000005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891.1067757840774</v>
      </c>
      <c r="DN26">
        <v>29.553442162246935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9.3604410878843343</v>
      </c>
      <c r="L27">
        <v>578.49433792530726</v>
      </c>
      <c r="M27">
        <v>28.225042111173501</v>
      </c>
      <c r="N27">
        <v>17.98</v>
      </c>
      <c r="O27">
        <v>0</v>
      </c>
      <c r="P27">
        <v>31.640155310621243</v>
      </c>
      <c r="Q27">
        <v>6.1309389549922395</v>
      </c>
      <c r="R27">
        <v>7.7278498153467376</v>
      </c>
      <c r="S27">
        <v>8.1009547376664042</v>
      </c>
      <c r="T27">
        <v>0</v>
      </c>
      <c r="U27">
        <v>53.528717026378899</v>
      </c>
      <c r="V27">
        <v>6.3631388141504734</v>
      </c>
      <c r="W27">
        <v>13.588537779850748</v>
      </c>
      <c r="X27">
        <v>44.995525117519115</v>
      </c>
      <c r="Y27">
        <v>0</v>
      </c>
      <c r="Z27">
        <v>1.0125000000000002</v>
      </c>
      <c r="AA27">
        <v>8.6030349984762875</v>
      </c>
      <c r="AB27">
        <v>8.0982000000000003</v>
      </c>
      <c r="AC27">
        <v>5.9386399999999995</v>
      </c>
      <c r="AD27">
        <v>8.3897099999999991</v>
      </c>
      <c r="AE27">
        <v>15.166195200000002</v>
      </c>
      <c r="AF27">
        <v>2.7225000000000001</v>
      </c>
      <c r="AG27">
        <v>12.156275039999999</v>
      </c>
      <c r="AH27">
        <v>31.959400000000002</v>
      </c>
      <c r="AI27">
        <v>0</v>
      </c>
      <c r="AJ27">
        <v>0</v>
      </c>
      <c r="AK27">
        <v>7.9417199999999992</v>
      </c>
      <c r="AL27">
        <v>0</v>
      </c>
      <c r="AM27">
        <v>1.6196399999999997</v>
      </c>
      <c r="AN27">
        <v>0.78432999999999997</v>
      </c>
      <c r="AO27">
        <v>5.4119520000000003</v>
      </c>
      <c r="AP27">
        <v>3.2228178709761024</v>
      </c>
      <c r="AQ27">
        <v>19.098039999999997</v>
      </c>
      <c r="AR27">
        <v>2.3709000000000002</v>
      </c>
      <c r="AS27">
        <v>3.0952500000000005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913.43273175103855</v>
      </c>
      <c r="DN27">
        <v>30.294012039304587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9.3604410878843343</v>
      </c>
      <c r="L28">
        <v>578.49433792530726</v>
      </c>
      <c r="M28">
        <v>28.225042111173501</v>
      </c>
      <c r="N28">
        <v>17.98</v>
      </c>
      <c r="O28">
        <v>0</v>
      </c>
      <c r="P28">
        <v>31.640155310621243</v>
      </c>
      <c r="Q28">
        <v>6.1309389549922395</v>
      </c>
      <c r="R28">
        <v>7.7278498153467376</v>
      </c>
      <c r="S28">
        <v>8.1009547376664042</v>
      </c>
      <c r="T28">
        <v>0</v>
      </c>
      <c r="U28">
        <v>53.528717026378899</v>
      </c>
      <c r="V28">
        <v>6.3631388141504734</v>
      </c>
      <c r="W28">
        <v>13.588537779850748</v>
      </c>
      <c r="X28">
        <v>44.995525117519115</v>
      </c>
      <c r="Y28">
        <v>0</v>
      </c>
      <c r="Z28">
        <v>6.0021000000000004</v>
      </c>
      <c r="AA28">
        <v>12.916669448416506</v>
      </c>
      <c r="AB28">
        <v>12.12276</v>
      </c>
      <c r="AC28">
        <v>8.9169460386367199</v>
      </c>
      <c r="AD28">
        <v>11.212219200000002</v>
      </c>
      <c r="AE28">
        <v>15.166195200000002</v>
      </c>
      <c r="AF28">
        <v>3.024999999999999</v>
      </c>
      <c r="AG28">
        <v>12.156275039999999</v>
      </c>
      <c r="AH28">
        <v>43.058028000000007</v>
      </c>
      <c r="AI28">
        <v>0</v>
      </c>
      <c r="AJ28">
        <v>0</v>
      </c>
      <c r="AK28">
        <v>7.9417199999999992</v>
      </c>
      <c r="AL28">
        <v>0</v>
      </c>
      <c r="AM28">
        <v>4.8491040000000005</v>
      </c>
      <c r="AN28">
        <v>0.78432999999999997</v>
      </c>
      <c r="AO28">
        <v>5.4119520000000003</v>
      </c>
      <c r="AP28">
        <v>3.2228178709761024</v>
      </c>
      <c r="AQ28">
        <v>19.098039999999997</v>
      </c>
      <c r="AR28">
        <v>2.3709000000000002</v>
      </c>
      <c r="AS28">
        <v>3.0952500000000005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946.10816493881885</v>
      </c>
      <c r="DN28">
        <v>31.377780540101437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9.3604410878843343</v>
      </c>
      <c r="L29">
        <v>578.49433792530726</v>
      </c>
      <c r="M29">
        <v>28.225042111173501</v>
      </c>
      <c r="N29">
        <v>17.98</v>
      </c>
      <c r="O29">
        <v>0</v>
      </c>
      <c r="P29">
        <v>31.640155310621243</v>
      </c>
      <c r="Q29">
        <v>6.1309389549922395</v>
      </c>
      <c r="R29">
        <v>7.7278498153467376</v>
      </c>
      <c r="S29">
        <v>8.1009547376664042</v>
      </c>
      <c r="T29">
        <v>0</v>
      </c>
      <c r="U29">
        <v>53.528717026378899</v>
      </c>
      <c r="V29">
        <v>6.3631388141504734</v>
      </c>
      <c r="W29">
        <v>13.588537779850748</v>
      </c>
      <c r="X29">
        <v>44.995525117519115</v>
      </c>
      <c r="Y29">
        <v>0</v>
      </c>
      <c r="Z29">
        <v>6.0021000000000004</v>
      </c>
      <c r="AA29">
        <v>12.916669448416506</v>
      </c>
      <c r="AB29">
        <v>12.12276</v>
      </c>
      <c r="AC29">
        <v>8.9169460386367199</v>
      </c>
      <c r="AD29">
        <v>11.212219200000002</v>
      </c>
      <c r="AE29">
        <v>15.166195200000002</v>
      </c>
      <c r="AF29">
        <v>3.024999999999999</v>
      </c>
      <c r="AG29">
        <v>12.156275039999999</v>
      </c>
      <c r="AH29">
        <v>43.058028000000007</v>
      </c>
      <c r="AI29">
        <v>0</v>
      </c>
      <c r="AJ29">
        <v>0</v>
      </c>
      <c r="AK29">
        <v>7.9417199999999992</v>
      </c>
      <c r="AL29">
        <v>0</v>
      </c>
      <c r="AM29">
        <v>4.8491040000000005</v>
      </c>
      <c r="AN29">
        <v>0.78432999999999997</v>
      </c>
      <c r="AO29">
        <v>5.4119520000000003</v>
      </c>
      <c r="AP29">
        <v>3.2228178709761024</v>
      </c>
      <c r="AQ29">
        <v>19.098039999999997</v>
      </c>
      <c r="AR29">
        <v>11.515800000000004</v>
      </c>
      <c r="AS29">
        <v>3.0952500000000005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954.95951358746015</v>
      </c>
      <c r="DN29">
        <v>31.671331891460134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9.3604410878843343</v>
      </c>
      <c r="L30">
        <v>578.49433792530726</v>
      </c>
      <c r="M30">
        <v>28.225042111173501</v>
      </c>
      <c r="N30">
        <v>17.98</v>
      </c>
      <c r="O30">
        <v>0</v>
      </c>
      <c r="P30">
        <v>31.640155310621243</v>
      </c>
      <c r="Q30">
        <v>6.1309389549922395</v>
      </c>
      <c r="R30">
        <v>7.7278498153467376</v>
      </c>
      <c r="S30">
        <v>8.1009547376664042</v>
      </c>
      <c r="T30">
        <v>0</v>
      </c>
      <c r="U30">
        <v>53.528717026378899</v>
      </c>
      <c r="V30">
        <v>6.3631388141504734</v>
      </c>
      <c r="W30">
        <v>13.588537779850748</v>
      </c>
      <c r="X30">
        <v>44.995525117519115</v>
      </c>
      <c r="Y30">
        <v>0</v>
      </c>
      <c r="Z30">
        <v>6.0021000000000004</v>
      </c>
      <c r="AA30">
        <v>12.916669448416506</v>
      </c>
      <c r="AB30">
        <v>12.12276</v>
      </c>
      <c r="AC30">
        <v>8.9169460386367199</v>
      </c>
      <c r="AD30">
        <v>11.212219200000002</v>
      </c>
      <c r="AE30">
        <v>15.166195200000002</v>
      </c>
      <c r="AF30">
        <v>3.024999999999999</v>
      </c>
      <c r="AG30">
        <v>12.156275039999999</v>
      </c>
      <c r="AH30">
        <v>43.058028000000007</v>
      </c>
      <c r="AI30">
        <v>0</v>
      </c>
      <c r="AJ30">
        <v>0</v>
      </c>
      <c r="AK30">
        <v>7.9417199999999992</v>
      </c>
      <c r="AL30">
        <v>0</v>
      </c>
      <c r="AM30">
        <v>4.8491040000000005</v>
      </c>
      <c r="AN30">
        <v>0.78432999999999997</v>
      </c>
      <c r="AO30">
        <v>5.4119520000000003</v>
      </c>
      <c r="AP30">
        <v>3.2228178709761024</v>
      </c>
      <c r="AQ30">
        <v>19.098039999999997</v>
      </c>
      <c r="AR30">
        <v>11.515800000000004</v>
      </c>
      <c r="AS30">
        <v>3.0952500000000005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954.95951358746015</v>
      </c>
      <c r="DN30">
        <v>31.671331891460134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9.3604410878843343</v>
      </c>
      <c r="L31">
        <v>578.49433792530726</v>
      </c>
      <c r="M31">
        <v>28.225042111173501</v>
      </c>
      <c r="N31">
        <v>17.98</v>
      </c>
      <c r="O31">
        <v>0</v>
      </c>
      <c r="P31">
        <v>31.640155310621243</v>
      </c>
      <c r="Q31">
        <v>6.1309389549922395</v>
      </c>
      <c r="R31">
        <v>7.7278498153467376</v>
      </c>
      <c r="S31">
        <v>8.1009547376664042</v>
      </c>
      <c r="T31">
        <v>0</v>
      </c>
      <c r="U31">
        <v>53.528717026378899</v>
      </c>
      <c r="V31">
        <v>6.3631388141504734</v>
      </c>
      <c r="W31">
        <v>13.588537779850748</v>
      </c>
      <c r="X31">
        <v>44.995525117519115</v>
      </c>
      <c r="Y31">
        <v>0</v>
      </c>
      <c r="Z31">
        <v>6.0021000000000004</v>
      </c>
      <c r="AA31">
        <v>12.916669448416506</v>
      </c>
      <c r="AB31">
        <v>12.12276</v>
      </c>
      <c r="AC31">
        <v>8.9169460386367199</v>
      </c>
      <c r="AD31">
        <v>11.212219200000002</v>
      </c>
      <c r="AE31">
        <v>15.166195200000002</v>
      </c>
      <c r="AF31">
        <v>3.024999999999999</v>
      </c>
      <c r="AG31">
        <v>12.156275039999999</v>
      </c>
      <c r="AH31">
        <v>43.058028000000007</v>
      </c>
      <c r="AI31">
        <v>0</v>
      </c>
      <c r="AJ31">
        <v>0</v>
      </c>
      <c r="AK31">
        <v>7.9417199999999992</v>
      </c>
      <c r="AL31">
        <v>0</v>
      </c>
      <c r="AM31">
        <v>4.8491040000000005</v>
      </c>
      <c r="AN31">
        <v>0.78432999999999997</v>
      </c>
      <c r="AO31">
        <v>5.4119520000000003</v>
      </c>
      <c r="AP31">
        <v>3.2228178709761024</v>
      </c>
      <c r="AQ31">
        <v>19.098039999999997</v>
      </c>
      <c r="AR31">
        <v>2.7096000000000005</v>
      </c>
      <c r="AS31">
        <v>3.0952500000000005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946.43599279153625</v>
      </c>
      <c r="DN31">
        <v>31.388652687384045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9.3604410878843343</v>
      </c>
      <c r="L32">
        <v>578.49433792530726</v>
      </c>
      <c r="M32">
        <v>28.225042111173501</v>
      </c>
      <c r="N32">
        <v>17.98</v>
      </c>
      <c r="O32">
        <v>0</v>
      </c>
      <c r="P32">
        <v>31.640155310621243</v>
      </c>
      <c r="Q32">
        <v>6.1309389549922395</v>
      </c>
      <c r="R32">
        <v>7.7278498153467376</v>
      </c>
      <c r="S32">
        <v>8.1009547376664042</v>
      </c>
      <c r="T32">
        <v>0</v>
      </c>
      <c r="U32">
        <v>53.528717026378899</v>
      </c>
      <c r="V32">
        <v>6.3631388141504734</v>
      </c>
      <c r="W32">
        <v>13.588537779850748</v>
      </c>
      <c r="X32">
        <v>44.995525117519115</v>
      </c>
      <c r="Y32">
        <v>0</v>
      </c>
      <c r="Z32">
        <v>2.0007000000000006</v>
      </c>
      <c r="AA32">
        <v>6.3008143650812229</v>
      </c>
      <c r="AB32">
        <v>12.12276</v>
      </c>
      <c r="AC32">
        <v>8.9169460386367199</v>
      </c>
      <c r="AD32">
        <v>8.3897099999999991</v>
      </c>
      <c r="AE32">
        <v>15.166195200000002</v>
      </c>
      <c r="AF32">
        <v>2.7225000000000001</v>
      </c>
      <c r="AG32">
        <v>12.156275039999999</v>
      </c>
      <c r="AH32">
        <v>34.864800000000002</v>
      </c>
      <c r="AI32">
        <v>0</v>
      </c>
      <c r="AJ32">
        <v>0</v>
      </c>
      <c r="AK32">
        <v>7.9417199999999992</v>
      </c>
      <c r="AL32">
        <v>0</v>
      </c>
      <c r="AM32">
        <v>1.6196399999999997</v>
      </c>
      <c r="AN32">
        <v>0.78432999999999997</v>
      </c>
      <c r="AO32">
        <v>5.4119520000000003</v>
      </c>
      <c r="AP32">
        <v>3.2228178709761024</v>
      </c>
      <c r="AQ32">
        <v>14.32353</v>
      </c>
      <c r="AR32">
        <v>2.7096000000000005</v>
      </c>
      <c r="AS32">
        <v>3.0952500000000005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917.45773330761665</v>
      </c>
      <c r="DN32">
        <v>30.427445887968311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9.3604410878843343</v>
      </c>
      <c r="L33">
        <v>578.49433792530726</v>
      </c>
      <c r="M33">
        <v>28.225042111173501</v>
      </c>
      <c r="N33">
        <v>17.98</v>
      </c>
      <c r="O33">
        <v>0</v>
      </c>
      <c r="P33">
        <v>31.640155310621243</v>
      </c>
      <c r="Q33">
        <v>6.1309389549922395</v>
      </c>
      <c r="R33">
        <v>7.7278498153467376</v>
      </c>
      <c r="S33">
        <v>8.1009547376664042</v>
      </c>
      <c r="T33">
        <v>0</v>
      </c>
      <c r="U33">
        <v>53.528717026378899</v>
      </c>
      <c r="V33">
        <v>5.9702123142250541</v>
      </c>
      <c r="W33">
        <v>13.588537779850748</v>
      </c>
      <c r="X33">
        <v>44.995525117519115</v>
      </c>
      <c r="Y33">
        <v>0</v>
      </c>
      <c r="Z33">
        <v>2.0007000000000006</v>
      </c>
      <c r="AA33">
        <v>2.6657291544574409</v>
      </c>
      <c r="AB33">
        <v>12.12276</v>
      </c>
      <c r="AC33">
        <v>8.9169460386367199</v>
      </c>
      <c r="AD33">
        <v>8.3897099999999991</v>
      </c>
      <c r="AE33">
        <v>15.166195200000002</v>
      </c>
      <c r="AF33">
        <v>2.7225000000000001</v>
      </c>
      <c r="AG33">
        <v>12.156275039999999</v>
      </c>
      <c r="AH33">
        <v>26.148600000000009</v>
      </c>
      <c r="AI33">
        <v>0</v>
      </c>
      <c r="AJ33">
        <v>0</v>
      </c>
      <c r="AK33">
        <v>7.9417199999999992</v>
      </c>
      <c r="AL33">
        <v>0</v>
      </c>
      <c r="AM33">
        <v>0</v>
      </c>
      <c r="AN33">
        <v>0.78432999999999997</v>
      </c>
      <c r="AO33">
        <v>5.4119520000000003</v>
      </c>
      <c r="AP33">
        <v>3.0656072431236092</v>
      </c>
      <c r="AQ33">
        <v>9.5490199999999987</v>
      </c>
      <c r="AR33">
        <v>2.7096000000000005</v>
      </c>
      <c r="AS33">
        <v>3.0952500000000005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898.78164049784232</v>
      </c>
      <c r="DN33">
        <v>29.807966359340934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9.3604410878843343</v>
      </c>
      <c r="L34">
        <v>578.49433792530726</v>
      </c>
      <c r="M34">
        <v>28.225042111173501</v>
      </c>
      <c r="N34">
        <v>17.98</v>
      </c>
      <c r="O34">
        <v>0</v>
      </c>
      <c r="P34">
        <v>31.640155310621243</v>
      </c>
      <c r="Q34">
        <v>6.1309389549922395</v>
      </c>
      <c r="R34">
        <v>7.7278498153467376</v>
      </c>
      <c r="S34">
        <v>8.1009547376664042</v>
      </c>
      <c r="T34">
        <v>0</v>
      </c>
      <c r="U34">
        <v>53.528717026378899</v>
      </c>
      <c r="V34">
        <v>5.9702123142250541</v>
      </c>
      <c r="W34">
        <v>13.588537779850748</v>
      </c>
      <c r="X34">
        <v>44.995525117519115</v>
      </c>
      <c r="Y34">
        <v>0</v>
      </c>
      <c r="Z34">
        <v>2.0007000000000006</v>
      </c>
      <c r="AA34">
        <v>0</v>
      </c>
      <c r="AB34">
        <v>12.12276</v>
      </c>
      <c r="AC34">
        <v>8.9169460386367199</v>
      </c>
      <c r="AD34">
        <v>8.3897099999999991</v>
      </c>
      <c r="AE34">
        <v>15.166195200000002</v>
      </c>
      <c r="AF34">
        <v>2.7225000000000001</v>
      </c>
      <c r="AG34">
        <v>12.156275039999999</v>
      </c>
      <c r="AH34">
        <v>20.337800000000001</v>
      </c>
      <c r="AI34">
        <v>0</v>
      </c>
      <c r="AJ34">
        <v>0</v>
      </c>
      <c r="AK34">
        <v>7.9417199999999992</v>
      </c>
      <c r="AL34">
        <v>0</v>
      </c>
      <c r="AM34">
        <v>0</v>
      </c>
      <c r="AN34">
        <v>0.78432999999999997</v>
      </c>
      <c r="AO34">
        <v>5.4119520000000003</v>
      </c>
      <c r="AP34">
        <v>3.0656072431236092</v>
      </c>
      <c r="AQ34">
        <v>4.6391999999999989</v>
      </c>
      <c r="AR34">
        <v>2.7096000000000005</v>
      </c>
      <c r="AS34">
        <v>3.0952500000000005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885.82505357181049</v>
      </c>
      <c r="DN34">
        <v>29.378204130915233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9.3604410878843343</v>
      </c>
      <c r="L35">
        <v>578.49433792530726</v>
      </c>
      <c r="M35">
        <v>28.225042111173501</v>
      </c>
      <c r="N35">
        <v>17.98</v>
      </c>
      <c r="O35">
        <v>0</v>
      </c>
      <c r="P35">
        <v>31.640155310621243</v>
      </c>
      <c r="Q35">
        <v>6.1309389549922395</v>
      </c>
      <c r="R35">
        <v>7.7278498153467376</v>
      </c>
      <c r="S35">
        <v>8.1009547376664042</v>
      </c>
      <c r="T35">
        <v>0</v>
      </c>
      <c r="U35">
        <v>53.528717026378899</v>
      </c>
      <c r="V35">
        <v>5.9702123142250541</v>
      </c>
      <c r="W35">
        <v>13.588537779850748</v>
      </c>
      <c r="X35">
        <v>44.995525117519115</v>
      </c>
      <c r="Y35">
        <v>0</v>
      </c>
      <c r="Z35">
        <v>2.0007000000000006</v>
      </c>
      <c r="AA35">
        <v>0</v>
      </c>
      <c r="AB35">
        <v>12.12276</v>
      </c>
      <c r="AC35">
        <v>8.9169460386367199</v>
      </c>
      <c r="AD35">
        <v>2.79657</v>
      </c>
      <c r="AE35">
        <v>15.166195200000002</v>
      </c>
      <c r="AF35">
        <v>2.7225000000000001</v>
      </c>
      <c r="AG35">
        <v>12.156275039999999</v>
      </c>
      <c r="AH35">
        <v>12.202680000000001</v>
      </c>
      <c r="AI35">
        <v>0.97650000000000015</v>
      </c>
      <c r="AJ35">
        <v>0</v>
      </c>
      <c r="AK35">
        <v>7.9417199999999992</v>
      </c>
      <c r="AL35">
        <v>0</v>
      </c>
      <c r="AM35">
        <v>0</v>
      </c>
      <c r="AN35">
        <v>0.78432999999999997</v>
      </c>
      <c r="AO35">
        <v>5.4119520000000003</v>
      </c>
      <c r="AP35">
        <v>3.0656072431236092</v>
      </c>
      <c r="AQ35">
        <v>0</v>
      </c>
      <c r="AR35">
        <v>2.7096000000000005</v>
      </c>
      <c r="AS35">
        <v>3.0952500000000005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868.99234371610066</v>
      </c>
      <c r="DN35">
        <v>28.819953986625034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9.3604410878843343</v>
      </c>
      <c r="L36">
        <v>578.49433792530726</v>
      </c>
      <c r="M36">
        <v>28.225042111173501</v>
      </c>
      <c r="N36">
        <v>17.98</v>
      </c>
      <c r="O36">
        <v>0</v>
      </c>
      <c r="P36">
        <v>31.640155310621243</v>
      </c>
      <c r="Q36">
        <v>6.1309389549922395</v>
      </c>
      <c r="R36">
        <v>7.7278498153467376</v>
      </c>
      <c r="S36">
        <v>8.1009547376664042</v>
      </c>
      <c r="T36">
        <v>0</v>
      </c>
      <c r="U36">
        <v>53.528717026378899</v>
      </c>
      <c r="V36">
        <v>5.9702123142250541</v>
      </c>
      <c r="W36">
        <v>13.588537779850748</v>
      </c>
      <c r="X36">
        <v>44.995525117519115</v>
      </c>
      <c r="Y36">
        <v>0</v>
      </c>
      <c r="Z36">
        <v>2.0007000000000006</v>
      </c>
      <c r="AA36">
        <v>0</v>
      </c>
      <c r="AB36">
        <v>12.12276</v>
      </c>
      <c r="AC36">
        <v>8.9169460386367199</v>
      </c>
      <c r="AD36">
        <v>2.79657</v>
      </c>
      <c r="AE36">
        <v>15.166195200000002</v>
      </c>
      <c r="AF36">
        <v>2.7225000000000001</v>
      </c>
      <c r="AG36">
        <v>12.156275039999999</v>
      </c>
      <c r="AH36">
        <v>12.202680000000001</v>
      </c>
      <c r="AI36">
        <v>1.9530000000000003</v>
      </c>
      <c r="AJ36">
        <v>0</v>
      </c>
      <c r="AK36">
        <v>7.9417199999999992</v>
      </c>
      <c r="AL36">
        <v>0</v>
      </c>
      <c r="AM36">
        <v>0</v>
      </c>
      <c r="AN36">
        <v>0.78432999999999997</v>
      </c>
      <c r="AO36">
        <v>5.4119520000000003</v>
      </c>
      <c r="AP36">
        <v>3.0656072431236092</v>
      </c>
      <c r="AQ36">
        <v>0</v>
      </c>
      <c r="AR36">
        <v>2.7096000000000005</v>
      </c>
      <c r="AS36">
        <v>3.0952500000000005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869.9374981428092</v>
      </c>
      <c r="DN36">
        <v>28.851299559916466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17.484500000000001</v>
      </c>
      <c r="K37">
        <v>9.3604410878843343</v>
      </c>
      <c r="L37">
        <v>578.49433792530726</v>
      </c>
      <c r="M37">
        <v>28.225042111173501</v>
      </c>
      <c r="N37">
        <v>17.98</v>
      </c>
      <c r="O37">
        <v>0</v>
      </c>
      <c r="P37">
        <v>31.640155310621243</v>
      </c>
      <c r="Q37">
        <v>6.1309389549922395</v>
      </c>
      <c r="R37">
        <v>7.7278498153467376</v>
      </c>
      <c r="S37">
        <v>8.1009547376664042</v>
      </c>
      <c r="T37">
        <v>0</v>
      </c>
      <c r="U37">
        <v>53.528717026378899</v>
      </c>
      <c r="V37">
        <v>5.9702123142250541</v>
      </c>
      <c r="W37">
        <v>13.588537779850748</v>
      </c>
      <c r="X37">
        <v>44.995525117519115</v>
      </c>
      <c r="Y37">
        <v>0</v>
      </c>
      <c r="Z37">
        <v>2.0007000000000006</v>
      </c>
      <c r="AA37">
        <v>0</v>
      </c>
      <c r="AB37">
        <v>12.12276</v>
      </c>
      <c r="AC37">
        <v>5.9386399999999995</v>
      </c>
      <c r="AD37">
        <v>2.79657</v>
      </c>
      <c r="AE37">
        <v>15.166195200000002</v>
      </c>
      <c r="AF37">
        <v>2.7225000000000001</v>
      </c>
      <c r="AG37">
        <v>12.156275039999999</v>
      </c>
      <c r="AH37">
        <v>12.202680000000001</v>
      </c>
      <c r="AI37">
        <v>10.033732799999999</v>
      </c>
      <c r="AJ37">
        <v>0</v>
      </c>
      <c r="AK37">
        <v>7.9417199999999992</v>
      </c>
      <c r="AL37">
        <v>0</v>
      </c>
      <c r="AM37">
        <v>0</v>
      </c>
      <c r="AN37">
        <v>0.78432999999999997</v>
      </c>
      <c r="AO37">
        <v>5.4119520000000003</v>
      </c>
      <c r="AP37">
        <v>2.7511859874186233</v>
      </c>
      <c r="AQ37">
        <v>0</v>
      </c>
      <c r="AR37">
        <v>4.0644</v>
      </c>
      <c r="AS37">
        <v>3.0952500000000005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892.80638594428547</v>
      </c>
      <c r="DN37">
        <v>29.609717264098471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17.484500000000001</v>
      </c>
      <c r="K38">
        <v>9.3604410878843343</v>
      </c>
      <c r="L38">
        <v>578.49433792530726</v>
      </c>
      <c r="M38">
        <v>28.225042111173501</v>
      </c>
      <c r="N38">
        <v>17.98</v>
      </c>
      <c r="O38">
        <v>0</v>
      </c>
      <c r="P38">
        <v>31.640155310621243</v>
      </c>
      <c r="Q38">
        <v>6.1309389549922395</v>
      </c>
      <c r="R38">
        <v>7.7278498153467376</v>
      </c>
      <c r="S38">
        <v>8.1009547376664042</v>
      </c>
      <c r="T38">
        <v>0</v>
      </c>
      <c r="U38">
        <v>53.528717026378899</v>
      </c>
      <c r="V38">
        <v>5.9702123142250541</v>
      </c>
      <c r="W38">
        <v>13.588537779850748</v>
      </c>
      <c r="X38">
        <v>44.995525117519115</v>
      </c>
      <c r="Y38">
        <v>0</v>
      </c>
      <c r="Z38">
        <v>2.0007000000000006</v>
      </c>
      <c r="AA38">
        <v>0</v>
      </c>
      <c r="AB38">
        <v>8.0572999999999997</v>
      </c>
      <c r="AC38">
        <v>2.9693200000000006</v>
      </c>
      <c r="AD38">
        <v>2.79657</v>
      </c>
      <c r="AE38">
        <v>15.166195200000002</v>
      </c>
      <c r="AF38">
        <v>2.7225000000000001</v>
      </c>
      <c r="AG38">
        <v>12.156275039999999</v>
      </c>
      <c r="AH38">
        <v>12.202680000000001</v>
      </c>
      <c r="AI38">
        <v>15.050599199999999</v>
      </c>
      <c r="AJ38">
        <v>0</v>
      </c>
      <c r="AK38">
        <v>7.9417199999999992</v>
      </c>
      <c r="AL38">
        <v>0</v>
      </c>
      <c r="AM38">
        <v>0</v>
      </c>
      <c r="AN38">
        <v>0.78432999999999997</v>
      </c>
      <c r="AO38">
        <v>5.4119520000000003</v>
      </c>
      <c r="AP38">
        <v>2.7511859874186233</v>
      </c>
      <c r="AQ38">
        <v>0</v>
      </c>
      <c r="AR38">
        <v>4.0644</v>
      </c>
      <c r="AS38">
        <v>3.0952500000000005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890.85324703922822</v>
      </c>
      <c r="DN38">
        <v>29.544942569155772</v>
      </c>
    </row>
    <row r="39" spans="1:118">
      <c r="A39" t="s">
        <v>81</v>
      </c>
      <c r="B39">
        <v>0</v>
      </c>
      <c r="C39">
        <v>0</v>
      </c>
      <c r="D39">
        <v>10.3085</v>
      </c>
      <c r="E39">
        <v>0</v>
      </c>
      <c r="F39">
        <v>0</v>
      </c>
      <c r="G39">
        <v>13.708774</v>
      </c>
      <c r="H39">
        <v>0</v>
      </c>
      <c r="I39">
        <v>0</v>
      </c>
      <c r="J39">
        <v>17.484500000000001</v>
      </c>
      <c r="K39">
        <v>9.3604410878843343</v>
      </c>
      <c r="L39">
        <v>578.49433792530726</v>
      </c>
      <c r="M39">
        <v>28.225042111173501</v>
      </c>
      <c r="N39">
        <v>17.98</v>
      </c>
      <c r="O39">
        <v>0</v>
      </c>
      <c r="P39">
        <v>31.640155310621243</v>
      </c>
      <c r="Q39">
        <v>6.1309389549922395</v>
      </c>
      <c r="R39">
        <v>7.7278498153467376</v>
      </c>
      <c r="S39">
        <v>8.1009547376664042</v>
      </c>
      <c r="T39">
        <v>0</v>
      </c>
      <c r="U39">
        <v>53.528717026378899</v>
      </c>
      <c r="V39">
        <v>5.9702123142250541</v>
      </c>
      <c r="W39">
        <v>13.588537779850748</v>
      </c>
      <c r="X39">
        <v>44.995525117519115</v>
      </c>
      <c r="Y39">
        <v>0</v>
      </c>
      <c r="Z39">
        <v>0.67500000000000004</v>
      </c>
      <c r="AA39">
        <v>0</v>
      </c>
      <c r="AB39">
        <v>3.6809999999999996</v>
      </c>
      <c r="AC39">
        <v>2.9693200000000006</v>
      </c>
      <c r="AD39">
        <v>2.79657</v>
      </c>
      <c r="AE39">
        <v>15.166195200000002</v>
      </c>
      <c r="AF39">
        <v>2.7225000000000001</v>
      </c>
      <c r="AG39">
        <v>12.156275039999999</v>
      </c>
      <c r="AH39">
        <v>12.202680000000001</v>
      </c>
      <c r="AI39">
        <v>15.050599199999999</v>
      </c>
      <c r="AJ39">
        <v>0</v>
      </c>
      <c r="AK39">
        <v>7.9417199999999992</v>
      </c>
      <c r="AL39">
        <v>0</v>
      </c>
      <c r="AM39">
        <v>0</v>
      </c>
      <c r="AN39">
        <v>0.78432999999999997</v>
      </c>
      <c r="AO39">
        <v>6.0433464000000017</v>
      </c>
      <c r="AP39">
        <v>2.7511859874186233</v>
      </c>
      <c r="AQ39">
        <v>0</v>
      </c>
      <c r="AR39">
        <v>11.515800000000004</v>
      </c>
      <c r="AS39">
        <v>7.5936800000000009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920.7579671635599</v>
      </c>
      <c r="DN39">
        <v>30.536720844824021</v>
      </c>
    </row>
    <row r="40" spans="1:118">
      <c r="A40" t="s">
        <v>82</v>
      </c>
      <c r="B40">
        <v>0</v>
      </c>
      <c r="C40">
        <v>0</v>
      </c>
      <c r="D40">
        <v>10.3085</v>
      </c>
      <c r="E40">
        <v>0</v>
      </c>
      <c r="F40">
        <v>0</v>
      </c>
      <c r="G40">
        <v>19.159700000000001</v>
      </c>
      <c r="H40">
        <v>0</v>
      </c>
      <c r="I40">
        <v>0</v>
      </c>
      <c r="J40">
        <v>17.484500000000001</v>
      </c>
      <c r="K40">
        <v>9.3604410878843343</v>
      </c>
      <c r="L40">
        <v>578.49433792530726</v>
      </c>
      <c r="M40">
        <v>28.225042111173501</v>
      </c>
      <c r="N40">
        <v>17.98</v>
      </c>
      <c r="O40">
        <v>0</v>
      </c>
      <c r="P40">
        <v>31.640155310621243</v>
      </c>
      <c r="Q40">
        <v>6.1309389549922395</v>
      </c>
      <c r="R40">
        <v>7.7278498153467376</v>
      </c>
      <c r="S40">
        <v>8.1009547376664042</v>
      </c>
      <c r="T40">
        <v>0</v>
      </c>
      <c r="U40">
        <v>53.528717026378899</v>
      </c>
      <c r="V40">
        <v>5.9702123142250541</v>
      </c>
      <c r="W40">
        <v>13.588537779850748</v>
      </c>
      <c r="X40">
        <v>44.995525117519115</v>
      </c>
      <c r="Y40">
        <v>0</v>
      </c>
      <c r="Z40">
        <v>0.67500000000000004</v>
      </c>
      <c r="AA40">
        <v>0</v>
      </c>
      <c r="AB40">
        <v>3.6809999999999996</v>
      </c>
      <c r="AC40">
        <v>0</v>
      </c>
      <c r="AD40">
        <v>2.79657</v>
      </c>
      <c r="AE40">
        <v>15.166195200000002</v>
      </c>
      <c r="AF40">
        <v>2.7225000000000001</v>
      </c>
      <c r="AG40">
        <v>12.156275039999999</v>
      </c>
      <c r="AH40">
        <v>12.202680000000001</v>
      </c>
      <c r="AI40">
        <v>15.050599199999999</v>
      </c>
      <c r="AJ40">
        <v>0</v>
      </c>
      <c r="AK40">
        <v>7.9417199999999992</v>
      </c>
      <c r="AL40">
        <v>0</v>
      </c>
      <c r="AM40">
        <v>0</v>
      </c>
      <c r="AN40">
        <v>0.78432999999999997</v>
      </c>
      <c r="AO40">
        <v>6.0433464000000017</v>
      </c>
      <c r="AP40">
        <v>2.7511859874186233</v>
      </c>
      <c r="AQ40">
        <v>0</v>
      </c>
      <c r="AR40">
        <v>11.515800000000004</v>
      </c>
      <c r="AS40">
        <v>7.5936800000000009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923.15991443865016</v>
      </c>
      <c r="DN40">
        <v>30.616379569733713</v>
      </c>
    </row>
    <row r="41" spans="1:118">
      <c r="A41" t="s">
        <v>83</v>
      </c>
      <c r="B41">
        <v>0</v>
      </c>
      <c r="C41">
        <v>0</v>
      </c>
      <c r="D41">
        <v>10.3085</v>
      </c>
      <c r="E41">
        <v>0</v>
      </c>
      <c r="F41">
        <v>0</v>
      </c>
      <c r="G41">
        <v>19.159700000000001</v>
      </c>
      <c r="H41">
        <v>0</v>
      </c>
      <c r="I41">
        <v>0</v>
      </c>
      <c r="J41">
        <v>17.484500000000001</v>
      </c>
      <c r="K41">
        <v>9.3604410878843343</v>
      </c>
      <c r="L41">
        <v>578.49433792530726</v>
      </c>
      <c r="M41">
        <v>28.225042111173501</v>
      </c>
      <c r="N41">
        <v>17.98</v>
      </c>
      <c r="O41">
        <v>0</v>
      </c>
      <c r="P41">
        <v>31.640155310621243</v>
      </c>
      <c r="Q41">
        <v>6.1309389549922395</v>
      </c>
      <c r="R41">
        <v>7.7278498153467376</v>
      </c>
      <c r="S41">
        <v>8.1009547376664042</v>
      </c>
      <c r="T41">
        <v>0</v>
      </c>
      <c r="U41">
        <v>53.528717026378899</v>
      </c>
      <c r="V41">
        <v>5.9702123142250541</v>
      </c>
      <c r="W41">
        <v>13.588537779850748</v>
      </c>
      <c r="X41">
        <v>44.995525117519115</v>
      </c>
      <c r="Y41">
        <v>0</v>
      </c>
      <c r="Z41">
        <v>0</v>
      </c>
      <c r="AA41">
        <v>0</v>
      </c>
      <c r="AB41">
        <v>3.6809999999999996</v>
      </c>
      <c r="AC41">
        <v>0</v>
      </c>
      <c r="AD41">
        <v>2.79657</v>
      </c>
      <c r="AE41">
        <v>15.166195200000002</v>
      </c>
      <c r="AF41">
        <v>2.7225000000000001</v>
      </c>
      <c r="AG41">
        <v>12.156275039999999</v>
      </c>
      <c r="AH41">
        <v>12.202680000000001</v>
      </c>
      <c r="AI41">
        <v>10.033732799999999</v>
      </c>
      <c r="AJ41">
        <v>0</v>
      </c>
      <c r="AK41">
        <v>7.9417199999999992</v>
      </c>
      <c r="AL41">
        <v>0</v>
      </c>
      <c r="AM41">
        <v>0</v>
      </c>
      <c r="AN41">
        <v>0.78432999999999997</v>
      </c>
      <c r="AO41">
        <v>6.0433464000000017</v>
      </c>
      <c r="AP41">
        <v>2.7511859874186233</v>
      </c>
      <c r="AQ41">
        <v>0</v>
      </c>
      <c r="AR41">
        <v>2.7096000000000005</v>
      </c>
      <c r="AS41">
        <v>7.5936800000000009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909.12723639190153</v>
      </c>
      <c r="DN41">
        <v>30.150991216482446</v>
      </c>
    </row>
    <row r="42" spans="1:118">
      <c r="A42" t="s">
        <v>84</v>
      </c>
      <c r="B42">
        <v>0</v>
      </c>
      <c r="C42">
        <v>0</v>
      </c>
      <c r="D42">
        <v>10.3085</v>
      </c>
      <c r="E42">
        <v>0</v>
      </c>
      <c r="F42">
        <v>0</v>
      </c>
      <c r="G42">
        <v>18.9909</v>
      </c>
      <c r="H42">
        <v>0</v>
      </c>
      <c r="I42">
        <v>0</v>
      </c>
      <c r="J42">
        <v>17.484500000000001</v>
      </c>
      <c r="K42">
        <v>9.3604410878843343</v>
      </c>
      <c r="L42">
        <v>578.49433792530726</v>
      </c>
      <c r="M42">
        <v>28.225042111173501</v>
      </c>
      <c r="N42">
        <v>17.98</v>
      </c>
      <c r="O42">
        <v>0</v>
      </c>
      <c r="P42">
        <v>31.640155310621243</v>
      </c>
      <c r="Q42">
        <v>6.1309389549922395</v>
      </c>
      <c r="R42">
        <v>7.7278498153467376</v>
      </c>
      <c r="S42">
        <v>8.1009547376664042</v>
      </c>
      <c r="T42">
        <v>0</v>
      </c>
      <c r="U42">
        <v>53.528717026378899</v>
      </c>
      <c r="V42">
        <v>5.9702123142250541</v>
      </c>
      <c r="W42">
        <v>13.588537779850748</v>
      </c>
      <c r="X42">
        <v>44.995525117519115</v>
      </c>
      <c r="Y42">
        <v>0</v>
      </c>
      <c r="Z42">
        <v>0</v>
      </c>
      <c r="AA42">
        <v>0</v>
      </c>
      <c r="AB42">
        <v>3.6809999999999996</v>
      </c>
      <c r="AC42">
        <v>0</v>
      </c>
      <c r="AD42">
        <v>2.79657</v>
      </c>
      <c r="AE42">
        <v>15.166195200000002</v>
      </c>
      <c r="AF42">
        <v>2.7225000000000001</v>
      </c>
      <c r="AG42">
        <v>12.156275039999999</v>
      </c>
      <c r="AH42">
        <v>12.202680000000001</v>
      </c>
      <c r="AI42">
        <v>10.033732799999999</v>
      </c>
      <c r="AJ42">
        <v>0</v>
      </c>
      <c r="AK42">
        <v>7.9417199999999992</v>
      </c>
      <c r="AL42">
        <v>0</v>
      </c>
      <c r="AM42">
        <v>0</v>
      </c>
      <c r="AN42">
        <v>0.78432999999999997</v>
      </c>
      <c r="AO42">
        <v>6.0433464000000017</v>
      </c>
      <c r="AP42">
        <v>2.7511859874186233</v>
      </c>
      <c r="AQ42">
        <v>0</v>
      </c>
      <c r="AR42">
        <v>2.7096000000000005</v>
      </c>
      <c r="AS42">
        <v>7.5936800000000009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908.96385439190146</v>
      </c>
      <c r="DN42">
        <v>30.145573216482447</v>
      </c>
    </row>
    <row r="43" spans="1:118">
      <c r="A43" t="s">
        <v>85</v>
      </c>
      <c r="B43">
        <v>0</v>
      </c>
      <c r="C43">
        <v>0</v>
      </c>
      <c r="D43">
        <v>10.3085</v>
      </c>
      <c r="E43">
        <v>0</v>
      </c>
      <c r="F43">
        <v>0</v>
      </c>
      <c r="G43">
        <v>18.9909</v>
      </c>
      <c r="H43">
        <v>0</v>
      </c>
      <c r="I43">
        <v>0</v>
      </c>
      <c r="J43">
        <v>17.484500000000001</v>
      </c>
      <c r="K43">
        <v>9.3604410878843343</v>
      </c>
      <c r="L43">
        <v>578.49433792530726</v>
      </c>
      <c r="M43">
        <v>28.225042111173501</v>
      </c>
      <c r="N43">
        <v>17.98</v>
      </c>
      <c r="O43">
        <v>0</v>
      </c>
      <c r="P43">
        <v>31.640155310621243</v>
      </c>
      <c r="Q43">
        <v>6.1309389549922395</v>
      </c>
      <c r="R43">
        <v>7.7278498153467376</v>
      </c>
      <c r="S43">
        <v>8.1009547376664042</v>
      </c>
      <c r="T43">
        <v>0</v>
      </c>
      <c r="U43">
        <v>53.528717026378899</v>
      </c>
      <c r="V43">
        <v>5.9702123142250541</v>
      </c>
      <c r="W43">
        <v>13.588537779850748</v>
      </c>
      <c r="X43">
        <v>44.995525117519115</v>
      </c>
      <c r="Y43">
        <v>0</v>
      </c>
      <c r="Z43">
        <v>0</v>
      </c>
      <c r="AA43">
        <v>0</v>
      </c>
      <c r="AB43">
        <v>3.6809999999999996</v>
      </c>
      <c r="AC43">
        <v>0</v>
      </c>
      <c r="AD43">
        <v>2.79657</v>
      </c>
      <c r="AE43">
        <v>15.166195200000002</v>
      </c>
      <c r="AF43">
        <v>2.7225000000000001</v>
      </c>
      <c r="AG43">
        <v>12.156275039999999</v>
      </c>
      <c r="AH43">
        <v>12.202680000000001</v>
      </c>
      <c r="AI43">
        <v>1.5624</v>
      </c>
      <c r="AJ43">
        <v>0</v>
      </c>
      <c r="AK43">
        <v>7.9417199999999992</v>
      </c>
      <c r="AL43">
        <v>0</v>
      </c>
      <c r="AM43">
        <v>0</v>
      </c>
      <c r="AN43">
        <v>0.78432999999999997</v>
      </c>
      <c r="AO43">
        <v>6.0433464000000017</v>
      </c>
      <c r="AP43">
        <v>4.0206618073275022</v>
      </c>
      <c r="AQ43">
        <v>0</v>
      </c>
      <c r="AR43">
        <v>2.7096000000000005</v>
      </c>
      <c r="AS43">
        <v>3.0952500000000005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897.63907199724815</v>
      </c>
      <c r="DN43">
        <v>29.770068631044722</v>
      </c>
    </row>
    <row r="44" spans="1:118">
      <c r="A44" t="s">
        <v>86</v>
      </c>
      <c r="B44">
        <v>0</v>
      </c>
      <c r="C44">
        <v>0</v>
      </c>
      <c r="D44">
        <v>10.3085</v>
      </c>
      <c r="E44">
        <v>0</v>
      </c>
      <c r="F44">
        <v>0</v>
      </c>
      <c r="G44">
        <v>18.9909</v>
      </c>
      <c r="H44">
        <v>0</v>
      </c>
      <c r="I44">
        <v>0</v>
      </c>
      <c r="J44">
        <v>17.484500000000001</v>
      </c>
      <c r="K44">
        <v>9.3604410878843343</v>
      </c>
      <c r="L44">
        <v>578.49433792530726</v>
      </c>
      <c r="M44">
        <v>28.225042111173501</v>
      </c>
      <c r="N44">
        <v>17.98</v>
      </c>
      <c r="O44">
        <v>0</v>
      </c>
      <c r="P44">
        <v>31.640155310621243</v>
      </c>
      <c r="Q44">
        <v>6.1309389549922395</v>
      </c>
      <c r="R44">
        <v>7.7278498153467376</v>
      </c>
      <c r="S44">
        <v>8.1009547376664042</v>
      </c>
      <c r="T44">
        <v>0</v>
      </c>
      <c r="U44">
        <v>53.528717026378899</v>
      </c>
      <c r="V44">
        <v>5.9702123142250541</v>
      </c>
      <c r="W44">
        <v>13.588537779850748</v>
      </c>
      <c r="X44">
        <v>44.995525117519115</v>
      </c>
      <c r="Y44">
        <v>0</v>
      </c>
      <c r="Z44">
        <v>0</v>
      </c>
      <c r="AA44">
        <v>0</v>
      </c>
      <c r="AB44">
        <v>3.6809999999999996</v>
      </c>
      <c r="AC44">
        <v>0</v>
      </c>
      <c r="AD44">
        <v>2.79657</v>
      </c>
      <c r="AE44">
        <v>15.166195200000002</v>
      </c>
      <c r="AF44">
        <v>2.7225000000000001</v>
      </c>
      <c r="AG44">
        <v>12.156275039999999</v>
      </c>
      <c r="AH44">
        <v>12.202680000000001</v>
      </c>
      <c r="AI44">
        <v>0</v>
      </c>
      <c r="AJ44">
        <v>0</v>
      </c>
      <c r="AK44">
        <v>7.9417199999999992</v>
      </c>
      <c r="AL44">
        <v>0</v>
      </c>
      <c r="AM44">
        <v>0</v>
      </c>
      <c r="AN44">
        <v>0.78432999999999997</v>
      </c>
      <c r="AO44">
        <v>6.0433464000000017</v>
      </c>
      <c r="AP44">
        <v>4.0206618073275022</v>
      </c>
      <c r="AQ44">
        <v>0</v>
      </c>
      <c r="AR44">
        <v>2.7096000000000005</v>
      </c>
      <c r="AS44">
        <v>2.8889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895.92709897655038</v>
      </c>
      <c r="DN44">
        <v>29.713291651742527</v>
      </c>
    </row>
    <row r="45" spans="1:118">
      <c r="A45" t="s">
        <v>87</v>
      </c>
      <c r="B45">
        <v>0</v>
      </c>
      <c r="C45">
        <v>0</v>
      </c>
      <c r="D45">
        <v>10.3085</v>
      </c>
      <c r="E45">
        <v>0</v>
      </c>
      <c r="F45">
        <v>0</v>
      </c>
      <c r="G45">
        <v>18.9909</v>
      </c>
      <c r="H45">
        <v>0</v>
      </c>
      <c r="I45">
        <v>0</v>
      </c>
      <c r="J45">
        <v>17.484500000000001</v>
      </c>
      <c r="K45">
        <v>9.3604410878843343</v>
      </c>
      <c r="L45">
        <v>578.49433792530726</v>
      </c>
      <c r="M45">
        <v>28.225042111173501</v>
      </c>
      <c r="N45">
        <v>17.98</v>
      </c>
      <c r="O45">
        <v>0</v>
      </c>
      <c r="P45">
        <v>31.640155310621243</v>
      </c>
      <c r="Q45">
        <v>6.1309389549922395</v>
      </c>
      <c r="R45">
        <v>7.7278498153467376</v>
      </c>
      <c r="S45">
        <v>8.1009547376664042</v>
      </c>
      <c r="T45">
        <v>0</v>
      </c>
      <c r="U45">
        <v>53.528717026378899</v>
      </c>
      <c r="V45">
        <v>5.9702123142250541</v>
      </c>
      <c r="W45">
        <v>13.588537779850748</v>
      </c>
      <c r="X45">
        <v>44.995525117519115</v>
      </c>
      <c r="Y45">
        <v>0</v>
      </c>
      <c r="Z45">
        <v>0</v>
      </c>
      <c r="AA45">
        <v>0</v>
      </c>
      <c r="AB45">
        <v>3.6809999999999996</v>
      </c>
      <c r="AC45">
        <v>0</v>
      </c>
      <c r="AD45">
        <v>2.79657</v>
      </c>
      <c r="AE45">
        <v>15.166195200000002</v>
      </c>
      <c r="AF45">
        <v>2.7225000000000001</v>
      </c>
      <c r="AG45">
        <v>12.156275039999999</v>
      </c>
      <c r="AH45">
        <v>12.202680000000001</v>
      </c>
      <c r="AI45">
        <v>0</v>
      </c>
      <c r="AJ45">
        <v>0</v>
      </c>
      <c r="AK45">
        <v>7.9417199999999992</v>
      </c>
      <c r="AL45">
        <v>0</v>
      </c>
      <c r="AM45">
        <v>0</v>
      </c>
      <c r="AN45">
        <v>0.78432999999999997</v>
      </c>
      <c r="AO45">
        <v>6.0433464000000017</v>
      </c>
      <c r="AP45">
        <v>4.0206618073275022</v>
      </c>
      <c r="AQ45">
        <v>0</v>
      </c>
      <c r="AR45">
        <v>2.7096000000000005</v>
      </c>
      <c r="AS45">
        <v>2.8889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895.92709897655038</v>
      </c>
      <c r="DN45">
        <v>29.713291651742527</v>
      </c>
    </row>
    <row r="46" spans="1:118">
      <c r="A46" t="s">
        <v>88</v>
      </c>
      <c r="B46">
        <v>0</v>
      </c>
      <c r="C46">
        <v>0</v>
      </c>
      <c r="D46">
        <v>10.3085</v>
      </c>
      <c r="E46">
        <v>0</v>
      </c>
      <c r="F46">
        <v>0</v>
      </c>
      <c r="G46">
        <v>18.9909</v>
      </c>
      <c r="H46">
        <v>0</v>
      </c>
      <c r="I46">
        <v>0</v>
      </c>
      <c r="J46">
        <v>17.484500000000001</v>
      </c>
      <c r="K46">
        <v>9.3604410878843343</v>
      </c>
      <c r="L46">
        <v>578.49433792530726</v>
      </c>
      <c r="M46">
        <v>28.225042111173501</v>
      </c>
      <c r="N46">
        <v>17.98</v>
      </c>
      <c r="O46">
        <v>0</v>
      </c>
      <c r="P46">
        <v>31.640155310621243</v>
      </c>
      <c r="Q46">
        <v>6.1309389549922395</v>
      </c>
      <c r="R46">
        <v>7.7278498153467376</v>
      </c>
      <c r="S46">
        <v>8.1009547376664042</v>
      </c>
      <c r="T46">
        <v>0</v>
      </c>
      <c r="U46">
        <v>53.528717026378899</v>
      </c>
      <c r="V46">
        <v>5.9702123142250541</v>
      </c>
      <c r="W46">
        <v>13.588537779850748</v>
      </c>
      <c r="X46">
        <v>44.995525117519115</v>
      </c>
      <c r="Y46">
        <v>0</v>
      </c>
      <c r="Z46">
        <v>0</v>
      </c>
      <c r="AA46">
        <v>0</v>
      </c>
      <c r="AB46">
        <v>3.6809999999999996</v>
      </c>
      <c r="AC46">
        <v>0</v>
      </c>
      <c r="AD46">
        <v>2.79657</v>
      </c>
      <c r="AE46">
        <v>15.166195200000002</v>
      </c>
      <c r="AF46">
        <v>2.7225000000000001</v>
      </c>
      <c r="AG46">
        <v>12.156275039999999</v>
      </c>
      <c r="AH46">
        <v>12.202680000000001</v>
      </c>
      <c r="AI46">
        <v>0</v>
      </c>
      <c r="AJ46">
        <v>0</v>
      </c>
      <c r="AK46">
        <v>7.9417199999999992</v>
      </c>
      <c r="AL46">
        <v>0</v>
      </c>
      <c r="AM46">
        <v>0</v>
      </c>
      <c r="AN46">
        <v>0.78432999999999997</v>
      </c>
      <c r="AO46">
        <v>6.0433464000000017</v>
      </c>
      <c r="AP46">
        <v>4.0206618073275022</v>
      </c>
      <c r="AQ46">
        <v>0</v>
      </c>
      <c r="AR46">
        <v>11.515800000000004</v>
      </c>
      <c r="AS46">
        <v>2.8889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904.45061977247428</v>
      </c>
      <c r="DN46">
        <v>29.995970855818616</v>
      </c>
    </row>
    <row r="47" spans="1:118">
      <c r="A47" t="s">
        <v>89</v>
      </c>
      <c r="B47">
        <v>0</v>
      </c>
      <c r="C47">
        <v>0</v>
      </c>
      <c r="D47">
        <v>10.3085</v>
      </c>
      <c r="E47">
        <v>0</v>
      </c>
      <c r="F47">
        <v>0</v>
      </c>
      <c r="G47">
        <v>18.9909</v>
      </c>
      <c r="H47">
        <v>0</v>
      </c>
      <c r="I47">
        <v>0</v>
      </c>
      <c r="J47">
        <v>17.484500000000001</v>
      </c>
      <c r="K47">
        <v>9.3604410878843343</v>
      </c>
      <c r="L47">
        <v>578.49433792530726</v>
      </c>
      <c r="M47">
        <v>28.225042111173501</v>
      </c>
      <c r="N47">
        <v>17.98</v>
      </c>
      <c r="O47">
        <v>0</v>
      </c>
      <c r="P47">
        <v>31.640155310621243</v>
      </c>
      <c r="Q47">
        <v>6.1309389549922395</v>
      </c>
      <c r="R47">
        <v>7.7278498153467376</v>
      </c>
      <c r="S47">
        <v>8.1009547376664042</v>
      </c>
      <c r="T47">
        <v>0</v>
      </c>
      <c r="U47">
        <v>53.528717026378899</v>
      </c>
      <c r="V47">
        <v>5.9702123142250541</v>
      </c>
      <c r="W47">
        <v>13.588537779850748</v>
      </c>
      <c r="X47">
        <v>44.995525117519115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15.166195200000002</v>
      </c>
      <c r="AF47">
        <v>2.7225000000000001</v>
      </c>
      <c r="AG47">
        <v>12.156275039999999</v>
      </c>
      <c r="AH47">
        <v>7.1763379999999994</v>
      </c>
      <c r="AI47">
        <v>0</v>
      </c>
      <c r="AJ47">
        <v>0</v>
      </c>
      <c r="AK47">
        <v>7.9417199999999992</v>
      </c>
      <c r="AL47">
        <v>0</v>
      </c>
      <c r="AM47">
        <v>0</v>
      </c>
      <c r="AN47">
        <v>0.78432999999999997</v>
      </c>
      <c r="AO47">
        <v>6.0433464000000017</v>
      </c>
      <c r="AP47">
        <v>3.3407258418654706</v>
      </c>
      <c r="AQ47">
        <v>0</v>
      </c>
      <c r="AR47">
        <v>11.515800000000004</v>
      </c>
      <c r="AS47">
        <v>2.8889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892.65791315484171</v>
      </c>
      <c r="DN47">
        <v>29.604829507989177</v>
      </c>
    </row>
    <row r="48" spans="1:118">
      <c r="A48" t="s">
        <v>90</v>
      </c>
      <c r="B48">
        <v>0</v>
      </c>
      <c r="C48">
        <v>0</v>
      </c>
      <c r="D48">
        <v>10.3085</v>
      </c>
      <c r="E48">
        <v>0</v>
      </c>
      <c r="F48">
        <v>0</v>
      </c>
      <c r="G48">
        <v>18.9909</v>
      </c>
      <c r="H48">
        <v>0</v>
      </c>
      <c r="I48">
        <v>0</v>
      </c>
      <c r="J48">
        <v>17.484500000000001</v>
      </c>
      <c r="K48">
        <v>9.3604410878843343</v>
      </c>
      <c r="L48">
        <v>578.49433792530726</v>
      </c>
      <c r="M48">
        <v>28.225042111173501</v>
      </c>
      <c r="N48">
        <v>17.98</v>
      </c>
      <c r="O48">
        <v>0</v>
      </c>
      <c r="P48">
        <v>31.640155310621243</v>
      </c>
      <c r="Q48">
        <v>6.1309389549922395</v>
      </c>
      <c r="R48">
        <v>7.7278498153467376</v>
      </c>
      <c r="S48">
        <v>8.1009547376664042</v>
      </c>
      <c r="T48">
        <v>0</v>
      </c>
      <c r="U48">
        <v>53.528717026378899</v>
      </c>
      <c r="V48">
        <v>5.9702123142250541</v>
      </c>
      <c r="W48">
        <v>13.588537779850748</v>
      </c>
      <c r="X48">
        <v>44.995525117519115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15.166195200000002</v>
      </c>
      <c r="AF48">
        <v>2.7225000000000001</v>
      </c>
      <c r="AG48">
        <v>12.156275039999999</v>
      </c>
      <c r="AH48">
        <v>7.1763379999999994</v>
      </c>
      <c r="AI48">
        <v>0</v>
      </c>
      <c r="AJ48">
        <v>0</v>
      </c>
      <c r="AK48">
        <v>7.9417199999999992</v>
      </c>
      <c r="AL48">
        <v>0</v>
      </c>
      <c r="AM48">
        <v>0</v>
      </c>
      <c r="AN48">
        <v>0.78432999999999997</v>
      </c>
      <c r="AO48">
        <v>6.0433464000000017</v>
      </c>
      <c r="AP48">
        <v>3.3407258418654706</v>
      </c>
      <c r="AQ48">
        <v>0</v>
      </c>
      <c r="AR48">
        <v>2.7096000000000005</v>
      </c>
      <c r="AS48">
        <v>2.8889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884.13439235891781</v>
      </c>
      <c r="DN48">
        <v>29.322150303913087</v>
      </c>
    </row>
    <row r="49" spans="1:118">
      <c r="A49" t="s">
        <v>91</v>
      </c>
      <c r="B49">
        <v>0</v>
      </c>
      <c r="C49">
        <v>0</v>
      </c>
      <c r="D49">
        <v>10.3085</v>
      </c>
      <c r="E49">
        <v>0</v>
      </c>
      <c r="F49">
        <v>0</v>
      </c>
      <c r="G49">
        <v>18.9909</v>
      </c>
      <c r="H49">
        <v>0</v>
      </c>
      <c r="I49">
        <v>0</v>
      </c>
      <c r="J49">
        <v>17.484500000000001</v>
      </c>
      <c r="K49">
        <v>9.3604410878843343</v>
      </c>
      <c r="L49">
        <v>578.49433792530726</v>
      </c>
      <c r="M49">
        <v>28.225042111173501</v>
      </c>
      <c r="N49">
        <v>17.98</v>
      </c>
      <c r="O49">
        <v>0</v>
      </c>
      <c r="P49">
        <v>31.640155310621243</v>
      </c>
      <c r="Q49">
        <v>6.1309389549922395</v>
      </c>
      <c r="R49">
        <v>7.7278498153467376</v>
      </c>
      <c r="S49">
        <v>8.1009547376664042</v>
      </c>
      <c r="T49">
        <v>0</v>
      </c>
      <c r="U49">
        <v>53.528717026378899</v>
      </c>
      <c r="V49">
        <v>5.9702123142250541</v>
      </c>
      <c r="W49">
        <v>13.588537779850748</v>
      </c>
      <c r="X49">
        <v>44.995525117519115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15.166195200000002</v>
      </c>
      <c r="AF49">
        <v>2.7225000000000001</v>
      </c>
      <c r="AG49">
        <v>12.156275039999999</v>
      </c>
      <c r="AH49">
        <v>7.1763379999999994</v>
      </c>
      <c r="AI49">
        <v>0</v>
      </c>
      <c r="AJ49">
        <v>0</v>
      </c>
      <c r="AK49">
        <v>7.9417199999999992</v>
      </c>
      <c r="AL49">
        <v>0</v>
      </c>
      <c r="AM49">
        <v>0</v>
      </c>
      <c r="AN49">
        <v>0.78432999999999997</v>
      </c>
      <c r="AO49">
        <v>6.0433464000000017</v>
      </c>
      <c r="AP49">
        <v>3.3407258418654706</v>
      </c>
      <c r="AQ49">
        <v>0</v>
      </c>
      <c r="AR49">
        <v>2.7096000000000005</v>
      </c>
      <c r="AS49">
        <v>2.0634999999999999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883.33548744121038</v>
      </c>
      <c r="DN49">
        <v>29.295655221620489</v>
      </c>
    </row>
    <row r="50" spans="1:118">
      <c r="A50" t="s">
        <v>92</v>
      </c>
      <c r="B50">
        <v>0</v>
      </c>
      <c r="C50">
        <v>0</v>
      </c>
      <c r="D50">
        <v>10.3085</v>
      </c>
      <c r="E50">
        <v>0</v>
      </c>
      <c r="F50">
        <v>0</v>
      </c>
      <c r="G50">
        <v>18.9909</v>
      </c>
      <c r="H50">
        <v>0</v>
      </c>
      <c r="I50">
        <v>0</v>
      </c>
      <c r="J50">
        <v>17.484500000000001</v>
      </c>
      <c r="K50">
        <v>9.3604410878843343</v>
      </c>
      <c r="L50">
        <v>578.49433792530726</v>
      </c>
      <c r="M50">
        <v>28.225042111173501</v>
      </c>
      <c r="N50">
        <v>17.98</v>
      </c>
      <c r="O50">
        <v>0</v>
      </c>
      <c r="P50">
        <v>31.640155310621243</v>
      </c>
      <c r="Q50">
        <v>6.1309389549922395</v>
      </c>
      <c r="R50">
        <v>7.7278498153467376</v>
      </c>
      <c r="S50">
        <v>8.1009547376664042</v>
      </c>
      <c r="T50">
        <v>0</v>
      </c>
      <c r="U50">
        <v>53.528717026378899</v>
      </c>
      <c r="V50">
        <v>5.9702123142250541</v>
      </c>
      <c r="W50">
        <v>13.588537779850748</v>
      </c>
      <c r="X50">
        <v>44.995525117519115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15.166195200000002</v>
      </c>
      <c r="AF50">
        <v>2.7225000000000001</v>
      </c>
      <c r="AG50">
        <v>12.156275039999999</v>
      </c>
      <c r="AH50">
        <v>7.1763379999999994</v>
      </c>
      <c r="AI50">
        <v>0</v>
      </c>
      <c r="AJ50">
        <v>0</v>
      </c>
      <c r="AK50">
        <v>7.9417199999999992</v>
      </c>
      <c r="AL50">
        <v>0</v>
      </c>
      <c r="AM50">
        <v>0</v>
      </c>
      <c r="AN50">
        <v>0.78432999999999997</v>
      </c>
      <c r="AO50">
        <v>6.0433464000000017</v>
      </c>
      <c r="AP50">
        <v>3.3407258418654706</v>
      </c>
      <c r="AQ50">
        <v>0</v>
      </c>
      <c r="AR50">
        <v>2.7096000000000005</v>
      </c>
      <c r="AS50">
        <v>2.0634999999999999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883.33548744121038</v>
      </c>
      <c r="DN50">
        <v>29.295655221620489</v>
      </c>
    </row>
    <row r="51" spans="1:118">
      <c r="A51" t="s">
        <v>93</v>
      </c>
      <c r="B51">
        <v>0</v>
      </c>
      <c r="C51">
        <v>0</v>
      </c>
      <c r="D51">
        <v>10.3085</v>
      </c>
      <c r="E51">
        <v>0</v>
      </c>
      <c r="F51">
        <v>0</v>
      </c>
      <c r="G51">
        <v>18.825199999999999</v>
      </c>
      <c r="H51">
        <v>0</v>
      </c>
      <c r="I51">
        <v>0</v>
      </c>
      <c r="J51">
        <v>17.484500000000001</v>
      </c>
      <c r="K51">
        <v>9.3604410878843343</v>
      </c>
      <c r="L51">
        <v>578.49433792530726</v>
      </c>
      <c r="M51">
        <v>28.225042111173501</v>
      </c>
      <c r="N51">
        <v>17.98</v>
      </c>
      <c r="O51">
        <v>0</v>
      </c>
      <c r="P51">
        <v>31.640155310621243</v>
      </c>
      <c r="Q51">
        <v>6.1309389549922395</v>
      </c>
      <c r="R51">
        <v>7.7278498153467376</v>
      </c>
      <c r="S51">
        <v>8.1009547376664042</v>
      </c>
      <c r="T51">
        <v>0</v>
      </c>
      <c r="U51">
        <v>53.528717026378899</v>
      </c>
      <c r="V51">
        <v>5.9702123142250541</v>
      </c>
      <c r="W51">
        <v>13.588537779850748</v>
      </c>
      <c r="X51">
        <v>44.995525117519115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10.110796799999997</v>
      </c>
      <c r="AF51">
        <v>2.7225000000000001</v>
      </c>
      <c r="AG51">
        <v>12.156275039999999</v>
      </c>
      <c r="AH51">
        <v>7.1763379999999994</v>
      </c>
      <c r="AI51">
        <v>0</v>
      </c>
      <c r="AJ51">
        <v>0</v>
      </c>
      <c r="AK51">
        <v>7.9417199999999992</v>
      </c>
      <c r="AL51">
        <v>0</v>
      </c>
      <c r="AM51">
        <v>0</v>
      </c>
      <c r="AN51">
        <v>0.78432999999999997</v>
      </c>
      <c r="AO51">
        <v>6.0433464000000017</v>
      </c>
      <c r="AP51">
        <v>2.9476992722342401</v>
      </c>
      <c r="AQ51">
        <v>0</v>
      </c>
      <c r="AR51">
        <v>2.7096000000000005</v>
      </c>
      <c r="AS51">
        <v>2.0634999999999999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877.90159890711095</v>
      </c>
      <c r="DN51">
        <v>29.115418786088664</v>
      </c>
    </row>
    <row r="52" spans="1:118">
      <c r="A52" t="s">
        <v>94</v>
      </c>
      <c r="B52">
        <v>0</v>
      </c>
      <c r="C52">
        <v>0</v>
      </c>
      <c r="D52">
        <v>10.3085</v>
      </c>
      <c r="E52">
        <v>0</v>
      </c>
      <c r="F52">
        <v>0</v>
      </c>
      <c r="G52">
        <v>18.825199999999999</v>
      </c>
      <c r="H52">
        <v>0</v>
      </c>
      <c r="I52">
        <v>0</v>
      </c>
      <c r="J52">
        <v>17.484500000000001</v>
      </c>
      <c r="K52">
        <v>9.3604410878843343</v>
      </c>
      <c r="L52">
        <v>578.49433792530726</v>
      </c>
      <c r="M52">
        <v>28.225042111173501</v>
      </c>
      <c r="N52">
        <v>17.98</v>
      </c>
      <c r="O52">
        <v>0</v>
      </c>
      <c r="P52">
        <v>31.640155310621243</v>
      </c>
      <c r="Q52">
        <v>6.1309389549922395</v>
      </c>
      <c r="R52">
        <v>7.7278498153467376</v>
      </c>
      <c r="S52">
        <v>8.1009547376664042</v>
      </c>
      <c r="T52">
        <v>0</v>
      </c>
      <c r="U52">
        <v>53.528717026378899</v>
      </c>
      <c r="V52">
        <v>5.9702123142250541</v>
      </c>
      <c r="W52">
        <v>13.588537779850748</v>
      </c>
      <c r="X52">
        <v>44.995525117519115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10.110796799999997</v>
      </c>
      <c r="AF52">
        <v>2.7225000000000001</v>
      </c>
      <c r="AG52">
        <v>12.156275039999999</v>
      </c>
      <c r="AH52">
        <v>7.1763379999999994</v>
      </c>
      <c r="AI52">
        <v>0</v>
      </c>
      <c r="AJ52">
        <v>0</v>
      </c>
      <c r="AK52">
        <v>7.9417199999999992</v>
      </c>
      <c r="AL52">
        <v>0</v>
      </c>
      <c r="AM52">
        <v>0</v>
      </c>
      <c r="AN52">
        <v>0.78432999999999997</v>
      </c>
      <c r="AO52">
        <v>6.0433464000000017</v>
      </c>
      <c r="AP52">
        <v>2.9476992722342401</v>
      </c>
      <c r="AQ52">
        <v>0</v>
      </c>
      <c r="AR52">
        <v>3.387</v>
      </c>
      <c r="AS52">
        <v>2.0634999999999999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878.55725430575217</v>
      </c>
      <c r="DN52">
        <v>29.137163387447362</v>
      </c>
    </row>
    <row r="53" spans="1:118">
      <c r="A53" t="s">
        <v>95</v>
      </c>
      <c r="B53">
        <v>0</v>
      </c>
      <c r="C53">
        <v>0</v>
      </c>
      <c r="D53">
        <v>10.3085</v>
      </c>
      <c r="E53">
        <v>0</v>
      </c>
      <c r="F53">
        <v>0</v>
      </c>
      <c r="G53">
        <v>18.825199999999999</v>
      </c>
      <c r="H53">
        <v>0</v>
      </c>
      <c r="I53">
        <v>0</v>
      </c>
      <c r="J53">
        <v>17.484500000000001</v>
      </c>
      <c r="K53">
        <v>9.3604410878843343</v>
      </c>
      <c r="L53">
        <v>578.49433792530726</v>
      </c>
      <c r="M53">
        <v>28.225042111173501</v>
      </c>
      <c r="N53">
        <v>17.98</v>
      </c>
      <c r="O53">
        <v>0</v>
      </c>
      <c r="P53">
        <v>31.640155310621243</v>
      </c>
      <c r="Q53">
        <v>6.1309389549922395</v>
      </c>
      <c r="R53">
        <v>7.7278498153467376</v>
      </c>
      <c r="S53">
        <v>8.1009547376664042</v>
      </c>
      <c r="T53">
        <v>0</v>
      </c>
      <c r="U53">
        <v>53.528717026378899</v>
      </c>
      <c r="V53">
        <v>5.9702123142250541</v>
      </c>
      <c r="W53">
        <v>13.588537779850748</v>
      </c>
      <c r="X53">
        <v>44.995525117519115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10.110796799999997</v>
      </c>
      <c r="AF53">
        <v>2.7225000000000001</v>
      </c>
      <c r="AG53">
        <v>12.156275039999999</v>
      </c>
      <c r="AH53">
        <v>7.1763379999999994</v>
      </c>
      <c r="AI53">
        <v>0</v>
      </c>
      <c r="AJ53">
        <v>0</v>
      </c>
      <c r="AK53">
        <v>7.9417199999999992</v>
      </c>
      <c r="AL53">
        <v>0</v>
      </c>
      <c r="AM53">
        <v>0</v>
      </c>
      <c r="AN53">
        <v>0.78432999999999997</v>
      </c>
      <c r="AO53">
        <v>6.0433464000000017</v>
      </c>
      <c r="AP53">
        <v>3.9695683532754424</v>
      </c>
      <c r="AQ53">
        <v>0</v>
      </c>
      <c r="AR53">
        <v>3.387</v>
      </c>
      <c r="AS53">
        <v>2.0634999999999999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879.54626148586817</v>
      </c>
      <c r="DN53">
        <v>29.170025288372575</v>
      </c>
    </row>
    <row r="54" spans="1:118">
      <c r="A54" t="s">
        <v>96</v>
      </c>
      <c r="B54">
        <v>0</v>
      </c>
      <c r="C54">
        <v>0</v>
      </c>
      <c r="D54">
        <v>10.3085</v>
      </c>
      <c r="E54">
        <v>0</v>
      </c>
      <c r="F54">
        <v>0</v>
      </c>
      <c r="G54">
        <v>18.825199999999999</v>
      </c>
      <c r="H54">
        <v>0</v>
      </c>
      <c r="I54">
        <v>0</v>
      </c>
      <c r="J54">
        <v>17.484500000000001</v>
      </c>
      <c r="K54">
        <v>9.3604410878843343</v>
      </c>
      <c r="L54">
        <v>578.49433792530726</v>
      </c>
      <c r="M54">
        <v>28.225042111173501</v>
      </c>
      <c r="N54">
        <v>17.98</v>
      </c>
      <c r="O54">
        <v>0</v>
      </c>
      <c r="P54">
        <v>31.640155310621243</v>
      </c>
      <c r="Q54">
        <v>6.1309389549922395</v>
      </c>
      <c r="R54">
        <v>7.7278498153467376</v>
      </c>
      <c r="S54">
        <v>8.1009547376664042</v>
      </c>
      <c r="T54">
        <v>0</v>
      </c>
      <c r="U54">
        <v>53.528717026378899</v>
      </c>
      <c r="V54">
        <v>5.9702123142250541</v>
      </c>
      <c r="W54">
        <v>13.588537779850748</v>
      </c>
      <c r="X54">
        <v>44.995525117519115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10.110796799999997</v>
      </c>
      <c r="AF54">
        <v>2.7225000000000001</v>
      </c>
      <c r="AG54">
        <v>12.156275039999999</v>
      </c>
      <c r="AH54">
        <v>7.1763379999999994</v>
      </c>
      <c r="AI54">
        <v>0</v>
      </c>
      <c r="AJ54">
        <v>0</v>
      </c>
      <c r="AK54">
        <v>7.9417199999999992</v>
      </c>
      <c r="AL54">
        <v>0</v>
      </c>
      <c r="AM54">
        <v>0</v>
      </c>
      <c r="AN54">
        <v>0.78432999999999997</v>
      </c>
      <c r="AO54">
        <v>6.0433464000000017</v>
      </c>
      <c r="AP54">
        <v>3.9695683532754424</v>
      </c>
      <c r="AQ54">
        <v>0</v>
      </c>
      <c r="AR54">
        <v>3.387</v>
      </c>
      <c r="AS54">
        <v>2.0634999999999999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879.54626148586817</v>
      </c>
      <c r="DN54">
        <v>29.170025288372575</v>
      </c>
    </row>
    <row r="55" spans="1:118">
      <c r="A55" t="s">
        <v>97</v>
      </c>
      <c r="B55">
        <v>0</v>
      </c>
      <c r="C55">
        <v>0</v>
      </c>
      <c r="D55">
        <v>10.3085</v>
      </c>
      <c r="E55">
        <v>0</v>
      </c>
      <c r="F55">
        <v>0</v>
      </c>
      <c r="G55">
        <v>18.825199999999999</v>
      </c>
      <c r="H55">
        <v>0</v>
      </c>
      <c r="I55">
        <v>0</v>
      </c>
      <c r="J55">
        <v>17.484500000000001</v>
      </c>
      <c r="K55">
        <v>9.3604410878843343</v>
      </c>
      <c r="L55">
        <v>578.49433792530726</v>
      </c>
      <c r="M55">
        <v>28.225042111173501</v>
      </c>
      <c r="N55">
        <v>17.98</v>
      </c>
      <c r="O55">
        <v>0</v>
      </c>
      <c r="P55">
        <v>31.640155310621243</v>
      </c>
      <c r="Q55">
        <v>6.1309389549922395</v>
      </c>
      <c r="R55">
        <v>7.7278498153467376</v>
      </c>
      <c r="S55">
        <v>8.1009547376664042</v>
      </c>
      <c r="T55">
        <v>0</v>
      </c>
      <c r="U55">
        <v>53.528717026378899</v>
      </c>
      <c r="V55">
        <v>5.9702123142250541</v>
      </c>
      <c r="W55">
        <v>13.588537779850748</v>
      </c>
      <c r="X55">
        <v>44.995525117519115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10.110796799999997</v>
      </c>
      <c r="AF55">
        <v>2.7225000000000001</v>
      </c>
      <c r="AG55">
        <v>12.156275039999999</v>
      </c>
      <c r="AH55">
        <v>7.1763379999999994</v>
      </c>
      <c r="AI55">
        <v>0</v>
      </c>
      <c r="AJ55">
        <v>0</v>
      </c>
      <c r="AK55">
        <v>7.9417199999999992</v>
      </c>
      <c r="AL55">
        <v>0</v>
      </c>
      <c r="AM55">
        <v>0</v>
      </c>
      <c r="AN55">
        <v>0.78432999999999997</v>
      </c>
      <c r="AO55">
        <v>6.0433464000000017</v>
      </c>
      <c r="AP55">
        <v>3.3407258418654706</v>
      </c>
      <c r="AQ55">
        <v>0</v>
      </c>
      <c r="AR55">
        <v>3.387</v>
      </c>
      <c r="AS55">
        <v>2.0634999999999999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878.93764168271991</v>
      </c>
      <c r="DN55">
        <v>29.149802580110904</v>
      </c>
    </row>
    <row r="56" spans="1:118">
      <c r="A56" t="s">
        <v>98</v>
      </c>
      <c r="B56">
        <v>0</v>
      </c>
      <c r="C56">
        <v>0</v>
      </c>
      <c r="D56">
        <v>10.3085</v>
      </c>
      <c r="E56">
        <v>0</v>
      </c>
      <c r="F56">
        <v>0</v>
      </c>
      <c r="G56">
        <v>18.825199999999999</v>
      </c>
      <c r="H56">
        <v>0</v>
      </c>
      <c r="I56">
        <v>0</v>
      </c>
      <c r="J56">
        <v>17.484500000000001</v>
      </c>
      <c r="K56">
        <v>9.3604410878843343</v>
      </c>
      <c r="L56">
        <v>578.49433792530726</v>
      </c>
      <c r="M56">
        <v>28.225042111173501</v>
      </c>
      <c r="N56">
        <v>17.98</v>
      </c>
      <c r="O56">
        <v>0</v>
      </c>
      <c r="P56">
        <v>31.640155310621243</v>
      </c>
      <c r="Q56">
        <v>6.1309389549922395</v>
      </c>
      <c r="R56">
        <v>7.7278498153467376</v>
      </c>
      <c r="S56">
        <v>8.1009547376664042</v>
      </c>
      <c r="T56">
        <v>0</v>
      </c>
      <c r="U56">
        <v>53.528717026378899</v>
      </c>
      <c r="V56">
        <v>5.9702123142250541</v>
      </c>
      <c r="W56">
        <v>13.588537779850748</v>
      </c>
      <c r="X56">
        <v>44.995525117519115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10.110796799999997</v>
      </c>
      <c r="AF56">
        <v>2.7225000000000001</v>
      </c>
      <c r="AG56">
        <v>12.156275039999999</v>
      </c>
      <c r="AH56">
        <v>7.1763379999999994</v>
      </c>
      <c r="AI56">
        <v>0</v>
      </c>
      <c r="AJ56">
        <v>0</v>
      </c>
      <c r="AK56">
        <v>7.9417199999999992</v>
      </c>
      <c r="AL56">
        <v>0</v>
      </c>
      <c r="AM56">
        <v>0</v>
      </c>
      <c r="AN56">
        <v>0.78432999999999997</v>
      </c>
      <c r="AO56">
        <v>6.0433464000000017</v>
      </c>
      <c r="AP56">
        <v>3.3407258418654706</v>
      </c>
      <c r="AQ56">
        <v>0</v>
      </c>
      <c r="AR56">
        <v>3.387</v>
      </c>
      <c r="AS56">
        <v>2.0634999999999999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878.93764168271991</v>
      </c>
      <c r="DN56">
        <v>29.149802580110904</v>
      </c>
    </row>
    <row r="57" spans="1:118">
      <c r="A57" t="s">
        <v>99</v>
      </c>
      <c r="B57">
        <v>0</v>
      </c>
      <c r="C57">
        <v>0</v>
      </c>
      <c r="D57">
        <v>10.3085</v>
      </c>
      <c r="E57">
        <v>0</v>
      </c>
      <c r="F57">
        <v>0</v>
      </c>
      <c r="G57">
        <v>18.825199999999999</v>
      </c>
      <c r="H57">
        <v>0</v>
      </c>
      <c r="I57">
        <v>0</v>
      </c>
      <c r="J57">
        <v>17.484500000000001</v>
      </c>
      <c r="K57">
        <v>9.3604410878843343</v>
      </c>
      <c r="L57">
        <v>578.49433792530726</v>
      </c>
      <c r="M57">
        <v>28.225042111173501</v>
      </c>
      <c r="N57">
        <v>17.98</v>
      </c>
      <c r="O57">
        <v>0</v>
      </c>
      <c r="P57">
        <v>31.640155310621243</v>
      </c>
      <c r="Q57">
        <v>6.1309389549922395</v>
      </c>
      <c r="R57">
        <v>7.7278498153467376</v>
      </c>
      <c r="S57">
        <v>8.1009547376664042</v>
      </c>
      <c r="T57">
        <v>0</v>
      </c>
      <c r="U57">
        <v>53.528717026378899</v>
      </c>
      <c r="V57">
        <v>5.9702123142250541</v>
      </c>
      <c r="W57">
        <v>13.588537779850748</v>
      </c>
      <c r="X57">
        <v>44.995525117519115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10.110796799999997</v>
      </c>
      <c r="AF57">
        <v>2.7225000000000001</v>
      </c>
      <c r="AG57">
        <v>12.156275039999999</v>
      </c>
      <c r="AH57">
        <v>7.1763379999999994</v>
      </c>
      <c r="AI57">
        <v>0</v>
      </c>
      <c r="AJ57">
        <v>0</v>
      </c>
      <c r="AK57">
        <v>7.9417199999999992</v>
      </c>
      <c r="AL57">
        <v>0</v>
      </c>
      <c r="AM57">
        <v>0</v>
      </c>
      <c r="AN57">
        <v>0.78432999999999997</v>
      </c>
      <c r="AO57">
        <v>6.0433464000000017</v>
      </c>
      <c r="AP57">
        <v>3.3407258418654706</v>
      </c>
      <c r="AQ57">
        <v>0</v>
      </c>
      <c r="AR57">
        <v>3.387</v>
      </c>
      <c r="AS57">
        <v>1.6508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878.53818937726351</v>
      </c>
      <c r="DN57">
        <v>29.136554885567342</v>
      </c>
    </row>
    <row r="58" spans="1:118">
      <c r="A58" t="s">
        <v>100</v>
      </c>
      <c r="B58">
        <v>0</v>
      </c>
      <c r="C58">
        <v>0</v>
      </c>
      <c r="D58">
        <v>10.3085</v>
      </c>
      <c r="E58">
        <v>0</v>
      </c>
      <c r="F58">
        <v>0</v>
      </c>
      <c r="G58">
        <v>18.825199999999999</v>
      </c>
      <c r="H58">
        <v>0</v>
      </c>
      <c r="I58">
        <v>0</v>
      </c>
      <c r="J58">
        <v>17.484500000000001</v>
      </c>
      <c r="K58">
        <v>9.3604410878843343</v>
      </c>
      <c r="L58">
        <v>578.49433792530726</v>
      </c>
      <c r="M58">
        <v>28.225042111173501</v>
      </c>
      <c r="N58">
        <v>17.98</v>
      </c>
      <c r="O58">
        <v>0</v>
      </c>
      <c r="P58">
        <v>31.640155310621243</v>
      </c>
      <c r="Q58">
        <v>6.1309389549922395</v>
      </c>
      <c r="R58">
        <v>7.7278498153467376</v>
      </c>
      <c r="S58">
        <v>8.1009547376664042</v>
      </c>
      <c r="T58">
        <v>0</v>
      </c>
      <c r="U58">
        <v>53.528717026378899</v>
      </c>
      <c r="V58">
        <v>5.9702123142250541</v>
      </c>
      <c r="W58">
        <v>13.588537779850748</v>
      </c>
      <c r="X58">
        <v>44.995525117519115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10.110796799999997</v>
      </c>
      <c r="AF58">
        <v>2.7225000000000001</v>
      </c>
      <c r="AG58">
        <v>12.156275039999999</v>
      </c>
      <c r="AH58">
        <v>7.1763379999999994</v>
      </c>
      <c r="AI58">
        <v>0</v>
      </c>
      <c r="AJ58">
        <v>0</v>
      </c>
      <c r="AK58">
        <v>7.9417199999999992</v>
      </c>
      <c r="AL58">
        <v>0</v>
      </c>
      <c r="AM58">
        <v>0</v>
      </c>
      <c r="AN58">
        <v>0.78432999999999997</v>
      </c>
      <c r="AO58">
        <v>6.0433464000000017</v>
      </c>
      <c r="AP58">
        <v>3.3407258418654706</v>
      </c>
      <c r="AQ58">
        <v>0</v>
      </c>
      <c r="AR58">
        <v>3.387</v>
      </c>
      <c r="AS58">
        <v>1.6508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878.53818937726351</v>
      </c>
      <c r="DN58">
        <v>29.136554885567342</v>
      </c>
    </row>
    <row r="59" spans="1:118">
      <c r="A59" t="s">
        <v>101</v>
      </c>
      <c r="B59">
        <v>0</v>
      </c>
      <c r="C59">
        <v>0</v>
      </c>
      <c r="D59">
        <v>10.3085</v>
      </c>
      <c r="E59">
        <v>0</v>
      </c>
      <c r="F59">
        <v>0</v>
      </c>
      <c r="G59">
        <v>18.825199999999999</v>
      </c>
      <c r="H59">
        <v>0</v>
      </c>
      <c r="I59">
        <v>0</v>
      </c>
      <c r="J59">
        <v>47.422254366979892</v>
      </c>
      <c r="K59">
        <v>9.3604410878843343</v>
      </c>
      <c r="L59">
        <v>578.49433792530726</v>
      </c>
      <c r="M59">
        <v>28.225042111173501</v>
      </c>
      <c r="N59">
        <v>17.98</v>
      </c>
      <c r="O59">
        <v>0</v>
      </c>
      <c r="P59">
        <v>31.640155310621243</v>
      </c>
      <c r="Q59">
        <v>6.1309389549922395</v>
      </c>
      <c r="R59">
        <v>7.7278498153467376</v>
      </c>
      <c r="S59">
        <v>8.1009547376664042</v>
      </c>
      <c r="T59">
        <v>0</v>
      </c>
      <c r="U59">
        <v>53.528717026378899</v>
      </c>
      <c r="V59">
        <v>5.1156133828996282</v>
      </c>
      <c r="W59">
        <v>13.588537779850748</v>
      </c>
      <c r="X59">
        <v>44.995525117519115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10.110796799999997</v>
      </c>
      <c r="AF59">
        <v>2.7225000000000001</v>
      </c>
      <c r="AG59">
        <v>12.156275039999999</v>
      </c>
      <c r="AH59">
        <v>12.202680000000001</v>
      </c>
      <c r="AI59">
        <v>0</v>
      </c>
      <c r="AJ59">
        <v>0</v>
      </c>
      <c r="AK59">
        <v>7.9417199999999992</v>
      </c>
      <c r="AL59">
        <v>0</v>
      </c>
      <c r="AM59">
        <v>0</v>
      </c>
      <c r="AN59">
        <v>0.57389999999999997</v>
      </c>
      <c r="AO59">
        <v>6.0433464000000017</v>
      </c>
      <c r="AP59">
        <v>3.3407258418654706</v>
      </c>
      <c r="AQ59">
        <v>0</v>
      </c>
      <c r="AR59">
        <v>3.387</v>
      </c>
      <c r="AS59">
        <v>1.6508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911.34909664990187</v>
      </c>
      <c r="DN59">
        <v>30.224715048583477</v>
      </c>
    </row>
    <row r="60" spans="1:118">
      <c r="A60" t="s">
        <v>102</v>
      </c>
      <c r="B60">
        <v>0</v>
      </c>
      <c r="C60">
        <v>0</v>
      </c>
      <c r="D60">
        <v>10.3085</v>
      </c>
      <c r="E60">
        <v>0</v>
      </c>
      <c r="F60">
        <v>0</v>
      </c>
      <c r="G60">
        <v>18.825199999999999</v>
      </c>
      <c r="H60">
        <v>0</v>
      </c>
      <c r="I60">
        <v>0</v>
      </c>
      <c r="J60">
        <v>47.484243775185895</v>
      </c>
      <c r="K60">
        <v>9.3604410878843343</v>
      </c>
      <c r="L60">
        <v>578.49433792530726</v>
      </c>
      <c r="M60">
        <v>28.225042111173501</v>
      </c>
      <c r="N60">
        <v>17.98</v>
      </c>
      <c r="O60">
        <v>0</v>
      </c>
      <c r="P60">
        <v>31.640155310621243</v>
      </c>
      <c r="Q60">
        <v>6.1309389549922395</v>
      </c>
      <c r="R60">
        <v>7.7278498153467376</v>
      </c>
      <c r="S60">
        <v>8.1009547376664042</v>
      </c>
      <c r="T60">
        <v>0</v>
      </c>
      <c r="U60">
        <v>53.528717026378899</v>
      </c>
      <c r="V60">
        <v>5.1156133828996282</v>
      </c>
      <c r="W60">
        <v>13.588537779850748</v>
      </c>
      <c r="X60">
        <v>44.995525117519115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10.110796799999997</v>
      </c>
      <c r="AF60">
        <v>2.7225000000000001</v>
      </c>
      <c r="AG60">
        <v>12.156275039999999</v>
      </c>
      <c r="AH60">
        <v>12.202680000000001</v>
      </c>
      <c r="AI60">
        <v>0</v>
      </c>
      <c r="AJ60">
        <v>0</v>
      </c>
      <c r="AK60">
        <v>7.9417199999999992</v>
      </c>
      <c r="AL60">
        <v>0</v>
      </c>
      <c r="AM60">
        <v>0</v>
      </c>
      <c r="AN60">
        <v>0.57389999999999997</v>
      </c>
      <c r="AO60">
        <v>6.0433464000000017</v>
      </c>
      <c r="AP60">
        <v>3.3407258418654706</v>
      </c>
      <c r="AQ60">
        <v>0</v>
      </c>
      <c r="AR60">
        <v>3.387</v>
      </c>
      <c r="AS60">
        <v>1.6508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911.40909664990193</v>
      </c>
      <c r="DN60">
        <v>30.226704456789477</v>
      </c>
    </row>
    <row r="61" spans="1:118">
      <c r="A61" t="s">
        <v>103</v>
      </c>
      <c r="B61">
        <v>0</v>
      </c>
      <c r="C61">
        <v>0</v>
      </c>
      <c r="D61">
        <v>10.3085</v>
      </c>
      <c r="E61">
        <v>0</v>
      </c>
      <c r="F61">
        <v>0</v>
      </c>
      <c r="G61">
        <v>18.825199999999999</v>
      </c>
      <c r="H61">
        <v>0</v>
      </c>
      <c r="I61">
        <v>0</v>
      </c>
      <c r="J61">
        <v>47.484243775185895</v>
      </c>
      <c r="K61">
        <v>9.3604410878843343</v>
      </c>
      <c r="L61">
        <v>578.49433792530726</v>
      </c>
      <c r="M61">
        <v>28.225042111173501</v>
      </c>
      <c r="N61">
        <v>17.98</v>
      </c>
      <c r="O61">
        <v>0</v>
      </c>
      <c r="P61">
        <v>29.910193917558544</v>
      </c>
      <c r="Q61">
        <v>6.1309389549922395</v>
      </c>
      <c r="R61">
        <v>7.7278498153467376</v>
      </c>
      <c r="S61">
        <v>8.1009547376664042</v>
      </c>
      <c r="T61">
        <v>0</v>
      </c>
      <c r="U61">
        <v>53.528717026378899</v>
      </c>
      <c r="V61">
        <v>5.1156133828996282</v>
      </c>
      <c r="W61">
        <v>13.588537779850748</v>
      </c>
      <c r="X61">
        <v>44.995525117519115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10.110796799999997</v>
      </c>
      <c r="AF61">
        <v>2.7225000000000001</v>
      </c>
      <c r="AG61">
        <v>12.156275039999999</v>
      </c>
      <c r="AH61">
        <v>12.202680000000001</v>
      </c>
      <c r="AI61">
        <v>0</v>
      </c>
      <c r="AJ61">
        <v>0</v>
      </c>
      <c r="AK61">
        <v>7.9417199999999992</v>
      </c>
      <c r="AL61">
        <v>0</v>
      </c>
      <c r="AM61">
        <v>0</v>
      </c>
      <c r="AN61">
        <v>0.57389999999999997</v>
      </c>
      <c r="AO61">
        <v>5.4119520000000003</v>
      </c>
      <c r="AP61">
        <v>3.3407258418654706</v>
      </c>
      <c r="AQ61">
        <v>0</v>
      </c>
      <c r="AR61">
        <v>3.387</v>
      </c>
      <c r="AS61">
        <v>1.6508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909.12354028574975</v>
      </c>
      <c r="DN61">
        <v>30.150905027878977</v>
      </c>
    </row>
    <row r="62" spans="1:118">
      <c r="A62" t="s">
        <v>104</v>
      </c>
      <c r="B62">
        <v>0</v>
      </c>
      <c r="C62">
        <v>0</v>
      </c>
      <c r="D62">
        <v>10.3085</v>
      </c>
      <c r="E62">
        <v>0</v>
      </c>
      <c r="F62">
        <v>0</v>
      </c>
      <c r="G62">
        <v>18.825199999999999</v>
      </c>
      <c r="H62">
        <v>0</v>
      </c>
      <c r="I62">
        <v>0</v>
      </c>
      <c r="J62">
        <v>47.484243775185895</v>
      </c>
      <c r="K62">
        <v>9.3604410878843343</v>
      </c>
      <c r="L62">
        <v>578.49433792530726</v>
      </c>
      <c r="M62">
        <v>28.225042111173501</v>
      </c>
      <c r="N62">
        <v>17.98</v>
      </c>
      <c r="O62">
        <v>0</v>
      </c>
      <c r="P62">
        <v>29.910193917558544</v>
      </c>
      <c r="Q62">
        <v>6.1309389549922395</v>
      </c>
      <c r="R62">
        <v>7.7278498153467376</v>
      </c>
      <c r="S62">
        <v>8.1009547376664042</v>
      </c>
      <c r="T62">
        <v>0</v>
      </c>
      <c r="U62">
        <v>53.528717026378899</v>
      </c>
      <c r="V62">
        <v>5.1156133828996282</v>
      </c>
      <c r="W62">
        <v>13.588537779850748</v>
      </c>
      <c r="X62">
        <v>44.995525117519115</v>
      </c>
      <c r="Y62">
        <v>0</v>
      </c>
      <c r="Z62">
        <v>2.0007000000000006</v>
      </c>
      <c r="AA62">
        <v>0</v>
      </c>
      <c r="AB62">
        <v>0</v>
      </c>
      <c r="AC62">
        <v>0</v>
      </c>
      <c r="AD62">
        <v>0</v>
      </c>
      <c r="AE62">
        <v>10.110796799999997</v>
      </c>
      <c r="AF62">
        <v>2.7225000000000001</v>
      </c>
      <c r="AG62">
        <v>12.156275039999999</v>
      </c>
      <c r="AH62">
        <v>12.202680000000001</v>
      </c>
      <c r="AI62">
        <v>0</v>
      </c>
      <c r="AJ62">
        <v>0</v>
      </c>
      <c r="AK62">
        <v>7.9417199999999992</v>
      </c>
      <c r="AL62">
        <v>0</v>
      </c>
      <c r="AM62">
        <v>0</v>
      </c>
      <c r="AN62">
        <v>0.57389999999999997</v>
      </c>
      <c r="AO62">
        <v>5.4119520000000003</v>
      </c>
      <c r="AP62">
        <v>3.3407258418654706</v>
      </c>
      <c r="AQ62">
        <v>0</v>
      </c>
      <c r="AR62">
        <v>3.387</v>
      </c>
      <c r="AS62">
        <v>1.6508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911.06001771756792</v>
      </c>
      <c r="DN62">
        <v>30.215127596060796</v>
      </c>
    </row>
    <row r="63" spans="1:118">
      <c r="A63" t="s">
        <v>105</v>
      </c>
      <c r="B63">
        <v>0</v>
      </c>
      <c r="C63">
        <v>0</v>
      </c>
      <c r="D63">
        <v>10.3085</v>
      </c>
      <c r="E63">
        <v>0</v>
      </c>
      <c r="F63">
        <v>0</v>
      </c>
      <c r="G63">
        <v>18.9909</v>
      </c>
      <c r="H63">
        <v>0</v>
      </c>
      <c r="I63">
        <v>0</v>
      </c>
      <c r="J63">
        <v>47.484243775185895</v>
      </c>
      <c r="K63">
        <v>9.3604410878843343</v>
      </c>
      <c r="L63">
        <v>578.49433792530726</v>
      </c>
      <c r="M63">
        <v>28.225042111173501</v>
      </c>
      <c r="N63">
        <v>17.98</v>
      </c>
      <c r="O63">
        <v>0</v>
      </c>
      <c r="P63">
        <v>29.910193917558544</v>
      </c>
      <c r="Q63">
        <v>6.1309389549922395</v>
      </c>
      <c r="R63">
        <v>7.7278498153467376</v>
      </c>
      <c r="S63">
        <v>8.1009547376664042</v>
      </c>
      <c r="T63">
        <v>0</v>
      </c>
      <c r="U63">
        <v>53.528717026378899</v>
      </c>
      <c r="V63">
        <v>5.1156133828996282</v>
      </c>
      <c r="W63">
        <v>13.588537779850748</v>
      </c>
      <c r="X63">
        <v>44.995525117519115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10.110796799999997</v>
      </c>
      <c r="AF63">
        <v>2.7225000000000001</v>
      </c>
      <c r="AG63">
        <v>12.156275039999999</v>
      </c>
      <c r="AH63">
        <v>12.202680000000001</v>
      </c>
      <c r="AI63">
        <v>0</v>
      </c>
      <c r="AJ63">
        <v>0</v>
      </c>
      <c r="AK63">
        <v>7.9417199999999992</v>
      </c>
      <c r="AL63">
        <v>0</v>
      </c>
      <c r="AM63">
        <v>0</v>
      </c>
      <c r="AN63">
        <v>0.57389999999999997</v>
      </c>
      <c r="AO63">
        <v>5.4119520000000003</v>
      </c>
      <c r="AP63">
        <v>3.3407258418654706</v>
      </c>
      <c r="AQ63">
        <v>0</v>
      </c>
      <c r="AR63">
        <v>11.515800000000004</v>
      </c>
      <c r="AS63">
        <v>7.5936800000000009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924.84037774293563</v>
      </c>
      <c r="DN63">
        <v>30.672147570693152</v>
      </c>
    </row>
    <row r="64" spans="1:118">
      <c r="A64" t="s">
        <v>106</v>
      </c>
      <c r="B64">
        <v>0</v>
      </c>
      <c r="C64">
        <v>0</v>
      </c>
      <c r="D64">
        <v>10.3085</v>
      </c>
      <c r="E64">
        <v>0</v>
      </c>
      <c r="F64">
        <v>0</v>
      </c>
      <c r="G64">
        <v>18.9909</v>
      </c>
      <c r="H64">
        <v>0</v>
      </c>
      <c r="I64">
        <v>0</v>
      </c>
      <c r="J64">
        <v>47.484243775185895</v>
      </c>
      <c r="K64">
        <v>9.3604410878843343</v>
      </c>
      <c r="L64">
        <v>578.49433792530726</v>
      </c>
      <c r="M64">
        <v>28.225042111173501</v>
      </c>
      <c r="N64">
        <v>17.98</v>
      </c>
      <c r="O64">
        <v>0</v>
      </c>
      <c r="P64">
        <v>29.910193917558544</v>
      </c>
      <c r="Q64">
        <v>6.1309389549922395</v>
      </c>
      <c r="R64">
        <v>7.7278498153467376</v>
      </c>
      <c r="S64">
        <v>8.1009547376664042</v>
      </c>
      <c r="T64">
        <v>0</v>
      </c>
      <c r="U64">
        <v>53.528717026378899</v>
      </c>
      <c r="V64">
        <v>5.1156133828996282</v>
      </c>
      <c r="W64">
        <v>13.588537779850748</v>
      </c>
      <c r="X64">
        <v>44.995525117519115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10.110796799999997</v>
      </c>
      <c r="AF64">
        <v>2.7225000000000001</v>
      </c>
      <c r="AG64">
        <v>12.156275039999999</v>
      </c>
      <c r="AH64">
        <v>12.202680000000001</v>
      </c>
      <c r="AI64">
        <v>0</v>
      </c>
      <c r="AJ64">
        <v>0</v>
      </c>
      <c r="AK64">
        <v>7.9417199999999992</v>
      </c>
      <c r="AL64">
        <v>0</v>
      </c>
      <c r="AM64">
        <v>0</v>
      </c>
      <c r="AN64">
        <v>0.57389999999999997</v>
      </c>
      <c r="AO64">
        <v>5.4119520000000003</v>
      </c>
      <c r="AP64">
        <v>3.3407258418654706</v>
      </c>
      <c r="AQ64">
        <v>0</v>
      </c>
      <c r="AR64">
        <v>11.515800000000004</v>
      </c>
      <c r="AS64">
        <v>7.5936800000000009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924.84037774293563</v>
      </c>
      <c r="DN64">
        <v>30.672147570693152</v>
      </c>
    </row>
    <row r="65" spans="1:118">
      <c r="A65" t="s">
        <v>107</v>
      </c>
      <c r="B65">
        <v>0</v>
      </c>
      <c r="C65">
        <v>0</v>
      </c>
      <c r="D65">
        <v>10.3085</v>
      </c>
      <c r="E65">
        <v>0</v>
      </c>
      <c r="F65">
        <v>0</v>
      </c>
      <c r="G65">
        <v>18.9909</v>
      </c>
      <c r="H65">
        <v>0</v>
      </c>
      <c r="I65">
        <v>0</v>
      </c>
      <c r="J65">
        <v>47.484243775185895</v>
      </c>
      <c r="K65">
        <v>9.3604410878843343</v>
      </c>
      <c r="L65">
        <v>578.49433792530726</v>
      </c>
      <c r="M65">
        <v>28.225042111173501</v>
      </c>
      <c r="N65">
        <v>17.98</v>
      </c>
      <c r="O65">
        <v>0</v>
      </c>
      <c r="P65">
        <v>29.910193917558544</v>
      </c>
      <c r="Q65">
        <v>6.1309389549922395</v>
      </c>
      <c r="R65">
        <v>7.7278498153467376</v>
      </c>
      <c r="S65">
        <v>8.1009547376664042</v>
      </c>
      <c r="T65">
        <v>0</v>
      </c>
      <c r="U65">
        <v>53.528717026378899</v>
      </c>
      <c r="V65">
        <v>5.1156133828996282</v>
      </c>
      <c r="W65">
        <v>13.588537779850748</v>
      </c>
      <c r="X65">
        <v>44.995525117519115</v>
      </c>
      <c r="Y65">
        <v>0</v>
      </c>
      <c r="Z65">
        <v>2.0007000000000006</v>
      </c>
      <c r="AA65">
        <v>0</v>
      </c>
      <c r="AB65">
        <v>0</v>
      </c>
      <c r="AC65">
        <v>0</v>
      </c>
      <c r="AD65">
        <v>0</v>
      </c>
      <c r="AE65">
        <v>10.110796799999997</v>
      </c>
      <c r="AF65">
        <v>2.7225000000000001</v>
      </c>
      <c r="AG65">
        <v>12.156275039999999</v>
      </c>
      <c r="AH65">
        <v>12.202680000000001</v>
      </c>
      <c r="AI65">
        <v>0</v>
      </c>
      <c r="AJ65">
        <v>0</v>
      </c>
      <c r="AK65">
        <v>7.9417199999999992</v>
      </c>
      <c r="AL65">
        <v>0</v>
      </c>
      <c r="AM65">
        <v>0</v>
      </c>
      <c r="AN65">
        <v>0.57389999999999997</v>
      </c>
      <c r="AO65">
        <v>5.4119520000000003</v>
      </c>
      <c r="AP65">
        <v>3.3407258418654706</v>
      </c>
      <c r="AQ65">
        <v>0</v>
      </c>
      <c r="AR65">
        <v>2.7096000000000005</v>
      </c>
      <c r="AS65">
        <v>7.5936800000000009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916.31685694701173</v>
      </c>
      <c r="DN65">
        <v>30.389468366617063</v>
      </c>
    </row>
    <row r="66" spans="1:118">
      <c r="A66" t="s">
        <v>108</v>
      </c>
      <c r="B66">
        <v>0</v>
      </c>
      <c r="C66">
        <v>0</v>
      </c>
      <c r="D66">
        <v>10.3085</v>
      </c>
      <c r="E66">
        <v>0</v>
      </c>
      <c r="F66">
        <v>0</v>
      </c>
      <c r="G66">
        <v>18.9909</v>
      </c>
      <c r="H66">
        <v>0</v>
      </c>
      <c r="I66">
        <v>0</v>
      </c>
      <c r="J66">
        <v>47.484243775185895</v>
      </c>
      <c r="K66">
        <v>9.3604410878843343</v>
      </c>
      <c r="L66">
        <v>578.49433792530726</v>
      </c>
      <c r="M66">
        <v>28.225042111173501</v>
      </c>
      <c r="N66">
        <v>17.98</v>
      </c>
      <c r="O66">
        <v>0</v>
      </c>
      <c r="P66">
        <v>29.910193917558544</v>
      </c>
      <c r="Q66">
        <v>6.1309389549922395</v>
      </c>
      <c r="R66">
        <v>7.7278498153467376</v>
      </c>
      <c r="S66">
        <v>8.1009547376664042</v>
      </c>
      <c r="T66">
        <v>0</v>
      </c>
      <c r="U66">
        <v>53.528717026378899</v>
      </c>
      <c r="V66">
        <v>5.1156133828996282</v>
      </c>
      <c r="W66">
        <v>13.588537779850748</v>
      </c>
      <c r="X66">
        <v>44.995525117519115</v>
      </c>
      <c r="Y66">
        <v>0</v>
      </c>
      <c r="Z66">
        <v>2.0007000000000006</v>
      </c>
      <c r="AA66">
        <v>0</v>
      </c>
      <c r="AB66">
        <v>0</v>
      </c>
      <c r="AC66">
        <v>0</v>
      </c>
      <c r="AD66">
        <v>0</v>
      </c>
      <c r="AE66">
        <v>10.110796799999997</v>
      </c>
      <c r="AF66">
        <v>2.7225000000000001</v>
      </c>
      <c r="AG66">
        <v>12.156275039999999</v>
      </c>
      <c r="AH66">
        <v>12.202680000000001</v>
      </c>
      <c r="AI66">
        <v>0</v>
      </c>
      <c r="AJ66">
        <v>0</v>
      </c>
      <c r="AK66">
        <v>7.9417199999999992</v>
      </c>
      <c r="AL66">
        <v>0</v>
      </c>
      <c r="AM66">
        <v>0</v>
      </c>
      <c r="AN66">
        <v>0.57389999999999997</v>
      </c>
      <c r="AO66">
        <v>5.4119520000000003</v>
      </c>
      <c r="AP66">
        <v>3.3407258418654706</v>
      </c>
      <c r="AQ66">
        <v>0</v>
      </c>
      <c r="AR66">
        <v>2.7096000000000005</v>
      </c>
      <c r="AS66">
        <v>7.5936800000000009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916.31685694701173</v>
      </c>
      <c r="DN66">
        <v>30.389468366617063</v>
      </c>
    </row>
    <row r="67" spans="1:118">
      <c r="A67" t="s">
        <v>109</v>
      </c>
      <c r="B67">
        <v>0</v>
      </c>
      <c r="C67">
        <v>0</v>
      </c>
      <c r="D67">
        <v>10.3085</v>
      </c>
      <c r="E67">
        <v>0</v>
      </c>
      <c r="F67">
        <v>0</v>
      </c>
      <c r="G67">
        <v>18.9909</v>
      </c>
      <c r="H67">
        <v>0</v>
      </c>
      <c r="I67">
        <v>0</v>
      </c>
      <c r="J67">
        <v>17.484500000000001</v>
      </c>
      <c r="K67">
        <v>9.3604410878843343</v>
      </c>
      <c r="L67">
        <v>578.49433792530726</v>
      </c>
      <c r="M67">
        <v>28.225042111173501</v>
      </c>
      <c r="N67">
        <v>17.98</v>
      </c>
      <c r="O67">
        <v>0</v>
      </c>
      <c r="P67">
        <v>29.910193917558544</v>
      </c>
      <c r="Q67">
        <v>6.1309389549922395</v>
      </c>
      <c r="R67">
        <v>7.7278498153467376</v>
      </c>
      <c r="S67">
        <v>8.1009547376664042</v>
      </c>
      <c r="T67">
        <v>0</v>
      </c>
      <c r="U67">
        <v>53.528717026378899</v>
      </c>
      <c r="V67">
        <v>5.1156133828996282</v>
      </c>
      <c r="W67">
        <v>13.588537779850748</v>
      </c>
      <c r="X67">
        <v>44.995525117519115</v>
      </c>
      <c r="Y67">
        <v>0</v>
      </c>
      <c r="Z67">
        <v>2.0007000000000006</v>
      </c>
      <c r="AA67">
        <v>0</v>
      </c>
      <c r="AB67">
        <v>2.8629999999999995</v>
      </c>
      <c r="AC67">
        <v>0</v>
      </c>
      <c r="AD67">
        <v>0</v>
      </c>
      <c r="AE67">
        <v>10.110796799999997</v>
      </c>
      <c r="AF67">
        <v>2.7225000000000001</v>
      </c>
      <c r="AG67">
        <v>12.156275039999999</v>
      </c>
      <c r="AH67">
        <v>12.202680000000001</v>
      </c>
      <c r="AI67">
        <v>0</v>
      </c>
      <c r="AJ67">
        <v>0</v>
      </c>
      <c r="AK67">
        <v>7.9417199999999992</v>
      </c>
      <c r="AL67">
        <v>0</v>
      </c>
      <c r="AM67">
        <v>0</v>
      </c>
      <c r="AN67">
        <v>0.57389999999999997</v>
      </c>
      <c r="AO67">
        <v>5.4119520000000003</v>
      </c>
      <c r="AP67">
        <v>3.9695683532754424</v>
      </c>
      <c r="AQ67">
        <v>0</v>
      </c>
      <c r="AR67">
        <v>2.7096000000000005</v>
      </c>
      <c r="AS67">
        <v>2.8889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886.1060660759216</v>
      </c>
      <c r="DN67">
        <v>29.387577973931368</v>
      </c>
    </row>
    <row r="68" spans="1:118">
      <c r="A68" t="s">
        <v>110</v>
      </c>
      <c r="B68">
        <v>0</v>
      </c>
      <c r="C68">
        <v>0</v>
      </c>
      <c r="D68">
        <v>10.3085</v>
      </c>
      <c r="E68">
        <v>0</v>
      </c>
      <c r="F68">
        <v>0</v>
      </c>
      <c r="G68">
        <v>18.9909</v>
      </c>
      <c r="H68">
        <v>0</v>
      </c>
      <c r="I68">
        <v>0</v>
      </c>
      <c r="J68">
        <v>17.484500000000001</v>
      </c>
      <c r="K68">
        <v>9.3604410878843343</v>
      </c>
      <c r="L68">
        <v>578.49433792530726</v>
      </c>
      <c r="M68">
        <v>28.225042111173501</v>
      </c>
      <c r="N68">
        <v>17.98</v>
      </c>
      <c r="O68">
        <v>0</v>
      </c>
      <c r="P68">
        <v>29.910193917558544</v>
      </c>
      <c r="Q68">
        <v>6.1309389549922395</v>
      </c>
      <c r="R68">
        <v>7.7278498153467376</v>
      </c>
      <c r="S68">
        <v>8.1009547376664042</v>
      </c>
      <c r="T68">
        <v>0</v>
      </c>
      <c r="U68">
        <v>53.528717026378899</v>
      </c>
      <c r="V68">
        <v>5.1156133828996282</v>
      </c>
      <c r="W68">
        <v>13.588537779850748</v>
      </c>
      <c r="X68">
        <v>44.995525117519115</v>
      </c>
      <c r="Y68">
        <v>0</v>
      </c>
      <c r="Z68">
        <v>2.0007000000000006</v>
      </c>
      <c r="AA68">
        <v>0</v>
      </c>
      <c r="AB68">
        <v>2.8629999999999995</v>
      </c>
      <c r="AC68">
        <v>0</v>
      </c>
      <c r="AD68">
        <v>0</v>
      </c>
      <c r="AE68">
        <v>10.110796799999997</v>
      </c>
      <c r="AF68">
        <v>2.7225000000000001</v>
      </c>
      <c r="AG68">
        <v>12.156275039999999</v>
      </c>
      <c r="AH68">
        <v>12.202680000000001</v>
      </c>
      <c r="AI68">
        <v>0</v>
      </c>
      <c r="AJ68">
        <v>0</v>
      </c>
      <c r="AK68">
        <v>7.9417199999999992</v>
      </c>
      <c r="AL68">
        <v>0</v>
      </c>
      <c r="AM68">
        <v>0</v>
      </c>
      <c r="AN68">
        <v>0.57389999999999997</v>
      </c>
      <c r="AO68">
        <v>5.4119520000000003</v>
      </c>
      <c r="AP68">
        <v>3.9695683532754424</v>
      </c>
      <c r="AQ68">
        <v>0</v>
      </c>
      <c r="AR68">
        <v>2.7096000000000005</v>
      </c>
      <c r="AS68">
        <v>2.8889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886.1060660759216</v>
      </c>
      <c r="DN68">
        <v>29.387577973931368</v>
      </c>
    </row>
    <row r="69" spans="1:118">
      <c r="A69" t="s">
        <v>111</v>
      </c>
      <c r="B69">
        <v>0</v>
      </c>
      <c r="C69">
        <v>0</v>
      </c>
      <c r="D69">
        <v>10.3085</v>
      </c>
      <c r="E69">
        <v>0</v>
      </c>
      <c r="F69">
        <v>0</v>
      </c>
      <c r="G69">
        <v>18.9909</v>
      </c>
      <c r="H69">
        <v>0</v>
      </c>
      <c r="I69">
        <v>0</v>
      </c>
      <c r="J69">
        <v>17.484500000000001</v>
      </c>
      <c r="K69">
        <v>9.3604410878843343</v>
      </c>
      <c r="L69">
        <v>578.49433792530726</v>
      </c>
      <c r="M69">
        <v>28.225042111173501</v>
      </c>
      <c r="N69">
        <v>17.98</v>
      </c>
      <c r="O69">
        <v>0</v>
      </c>
      <c r="P69">
        <v>29.910193917558544</v>
      </c>
      <c r="Q69">
        <v>6.1309389549922395</v>
      </c>
      <c r="R69">
        <v>7.7278498153467376</v>
      </c>
      <c r="S69">
        <v>8.1009547376664042</v>
      </c>
      <c r="T69">
        <v>0</v>
      </c>
      <c r="U69">
        <v>53.528717026378899</v>
      </c>
      <c r="V69">
        <v>5.1156133828996282</v>
      </c>
      <c r="W69">
        <v>13.588537779850748</v>
      </c>
      <c r="X69">
        <v>44.995525117519115</v>
      </c>
      <c r="Y69">
        <v>0</v>
      </c>
      <c r="Z69">
        <v>2.0007000000000006</v>
      </c>
      <c r="AA69">
        <v>0</v>
      </c>
      <c r="AB69">
        <v>2.8629999999999995</v>
      </c>
      <c r="AC69">
        <v>0</v>
      </c>
      <c r="AD69">
        <v>2.79657</v>
      </c>
      <c r="AE69">
        <v>10.110796799999997</v>
      </c>
      <c r="AF69">
        <v>2.7225000000000001</v>
      </c>
      <c r="AG69">
        <v>12.156275039999999</v>
      </c>
      <c r="AH69">
        <v>12.202680000000001</v>
      </c>
      <c r="AI69">
        <v>0</v>
      </c>
      <c r="AJ69">
        <v>0</v>
      </c>
      <c r="AK69">
        <v>7.9417199999999992</v>
      </c>
      <c r="AL69">
        <v>0</v>
      </c>
      <c r="AM69">
        <v>0</v>
      </c>
      <c r="AN69">
        <v>0.57389999999999997</v>
      </c>
      <c r="AO69">
        <v>4.9609560000000021</v>
      </c>
      <c r="AP69">
        <v>3.3407258418654706</v>
      </c>
      <c r="AQ69">
        <v>0</v>
      </c>
      <c r="AR69">
        <v>3.7257000000000007</v>
      </c>
      <c r="AS69">
        <v>2.8889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888.75121068770761</v>
      </c>
      <c r="DN69">
        <v>29.475264850735226</v>
      </c>
    </row>
    <row r="70" spans="1:118">
      <c r="A70" t="s">
        <v>112</v>
      </c>
      <c r="B70">
        <v>0</v>
      </c>
      <c r="C70">
        <v>0</v>
      </c>
      <c r="D70">
        <v>10.3085</v>
      </c>
      <c r="E70">
        <v>0</v>
      </c>
      <c r="F70">
        <v>0</v>
      </c>
      <c r="G70">
        <v>18.9909</v>
      </c>
      <c r="H70">
        <v>0</v>
      </c>
      <c r="I70">
        <v>0</v>
      </c>
      <c r="J70">
        <v>17.484500000000001</v>
      </c>
      <c r="K70">
        <v>9.3604410878843343</v>
      </c>
      <c r="L70">
        <v>578.49433792530726</v>
      </c>
      <c r="M70">
        <v>28.225042111173501</v>
      </c>
      <c r="N70">
        <v>17.98</v>
      </c>
      <c r="O70">
        <v>0</v>
      </c>
      <c r="P70">
        <v>29.910193917558544</v>
      </c>
      <c r="Q70">
        <v>6.1309389549922395</v>
      </c>
      <c r="R70">
        <v>7.7278498153467376</v>
      </c>
      <c r="S70">
        <v>8.1009547376664042</v>
      </c>
      <c r="T70">
        <v>0</v>
      </c>
      <c r="U70">
        <v>53.528717026378899</v>
      </c>
      <c r="V70">
        <v>5.1156133828996282</v>
      </c>
      <c r="W70">
        <v>13.588537779850748</v>
      </c>
      <c r="X70">
        <v>44.995525117519115</v>
      </c>
      <c r="Y70">
        <v>0</v>
      </c>
      <c r="Z70">
        <v>2.0007000000000006</v>
      </c>
      <c r="AA70">
        <v>0</v>
      </c>
      <c r="AB70">
        <v>2.8629999999999995</v>
      </c>
      <c r="AC70">
        <v>0</v>
      </c>
      <c r="AD70">
        <v>2.79657</v>
      </c>
      <c r="AE70">
        <v>10.110796799999997</v>
      </c>
      <c r="AF70">
        <v>2.7225000000000001</v>
      </c>
      <c r="AG70">
        <v>12.156275039999999</v>
      </c>
      <c r="AH70">
        <v>12.202680000000001</v>
      </c>
      <c r="AI70">
        <v>0</v>
      </c>
      <c r="AJ70">
        <v>0</v>
      </c>
      <c r="AK70">
        <v>7.9417199999999992</v>
      </c>
      <c r="AL70">
        <v>0</v>
      </c>
      <c r="AM70">
        <v>0</v>
      </c>
      <c r="AN70">
        <v>0.57389999999999997</v>
      </c>
      <c r="AO70">
        <v>4.9609560000000021</v>
      </c>
      <c r="AP70">
        <v>3.3407258418654706</v>
      </c>
      <c r="AQ70">
        <v>0</v>
      </c>
      <c r="AR70">
        <v>3.7257000000000007</v>
      </c>
      <c r="AS70">
        <v>2.8889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888.75121068770761</v>
      </c>
      <c r="DN70">
        <v>29.475264850735226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9.3604410878843343</v>
      </c>
      <c r="L71">
        <v>578.49433792530726</v>
      </c>
      <c r="M71">
        <v>28.225042111173501</v>
      </c>
      <c r="N71">
        <v>17.98</v>
      </c>
      <c r="O71">
        <v>0</v>
      </c>
      <c r="P71">
        <v>29.910193917558544</v>
      </c>
      <c r="Q71">
        <v>6.1309389549922395</v>
      </c>
      <c r="R71">
        <v>7.7278498153467376</v>
      </c>
      <c r="S71">
        <v>8.1009547376664042</v>
      </c>
      <c r="T71">
        <v>0</v>
      </c>
      <c r="U71">
        <v>53.528717026378899</v>
      </c>
      <c r="V71">
        <v>5.1156133828996282</v>
      </c>
      <c r="W71">
        <v>13.131467527764368</v>
      </c>
      <c r="X71">
        <v>44.995525117519115</v>
      </c>
      <c r="Y71">
        <v>0</v>
      </c>
      <c r="Z71">
        <v>0</v>
      </c>
      <c r="AA71">
        <v>1.9387121123326845</v>
      </c>
      <c r="AB71">
        <v>2.8629999999999995</v>
      </c>
      <c r="AC71">
        <v>0</v>
      </c>
      <c r="AD71">
        <v>2.79657</v>
      </c>
      <c r="AE71">
        <v>10.110796799999997</v>
      </c>
      <c r="AF71">
        <v>2.7225000000000001</v>
      </c>
      <c r="AG71">
        <v>12.156275039999999</v>
      </c>
      <c r="AH71">
        <v>12.202680000000001</v>
      </c>
      <c r="AI71">
        <v>0</v>
      </c>
      <c r="AJ71">
        <v>0</v>
      </c>
      <c r="AK71">
        <v>7.9417199999999992</v>
      </c>
      <c r="AL71">
        <v>0</v>
      </c>
      <c r="AM71">
        <v>0</v>
      </c>
      <c r="AN71">
        <v>0.57389999999999997</v>
      </c>
      <c r="AO71">
        <v>4.9609560000000021</v>
      </c>
      <c r="AP71">
        <v>3.6158444406073333</v>
      </c>
      <c r="AQ71">
        <v>0</v>
      </c>
      <c r="AR71">
        <v>3.7257000000000007</v>
      </c>
      <c r="AS71">
        <v>2.8889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843.23290469683877</v>
      </c>
      <c r="DN71">
        <v>27.965731300592125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9.3604410878843343</v>
      </c>
      <c r="L72">
        <v>578.49433792530726</v>
      </c>
      <c r="M72">
        <v>28.225042111173501</v>
      </c>
      <c r="N72">
        <v>17.98</v>
      </c>
      <c r="O72">
        <v>0</v>
      </c>
      <c r="P72">
        <v>29.910193917558544</v>
      </c>
      <c r="Q72">
        <v>6.1309389549922395</v>
      </c>
      <c r="R72">
        <v>7.7278498153467376</v>
      </c>
      <c r="S72">
        <v>8.1009547376664042</v>
      </c>
      <c r="T72">
        <v>0</v>
      </c>
      <c r="U72">
        <v>53.528717026378899</v>
      </c>
      <c r="V72">
        <v>5.1156133828996282</v>
      </c>
      <c r="W72">
        <v>13.131467527764368</v>
      </c>
      <c r="X72">
        <v>44.995525117519115</v>
      </c>
      <c r="Y72">
        <v>0</v>
      </c>
      <c r="Z72">
        <v>0</v>
      </c>
      <c r="AA72">
        <v>2.9080681684990268</v>
      </c>
      <c r="AB72">
        <v>2.8629999999999995</v>
      </c>
      <c r="AC72">
        <v>0</v>
      </c>
      <c r="AD72">
        <v>2.79657</v>
      </c>
      <c r="AE72">
        <v>10.110796799999997</v>
      </c>
      <c r="AF72">
        <v>2.7225000000000001</v>
      </c>
      <c r="AG72">
        <v>12.156275039999999</v>
      </c>
      <c r="AH72">
        <v>18.885100000000001</v>
      </c>
      <c r="AI72">
        <v>0</v>
      </c>
      <c r="AJ72">
        <v>0</v>
      </c>
      <c r="AK72">
        <v>7.9417199999999992</v>
      </c>
      <c r="AL72">
        <v>0</v>
      </c>
      <c r="AM72">
        <v>0</v>
      </c>
      <c r="AN72">
        <v>0.57389999999999997</v>
      </c>
      <c r="AO72">
        <v>4.9609560000000021</v>
      </c>
      <c r="AP72">
        <v>3.6158444406073333</v>
      </c>
      <c r="AQ72">
        <v>0</v>
      </c>
      <c r="AR72">
        <v>3.7257000000000007</v>
      </c>
      <c r="AS72">
        <v>2.8889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850.63903647205166</v>
      </c>
      <c r="DN72">
        <v>28.211375581545511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9.3604410878843343</v>
      </c>
      <c r="L73">
        <v>578.49433792530726</v>
      </c>
      <c r="M73">
        <v>28.225042111173501</v>
      </c>
      <c r="N73">
        <v>17.98</v>
      </c>
      <c r="O73">
        <v>0</v>
      </c>
      <c r="P73">
        <v>29.910193917558544</v>
      </c>
      <c r="Q73">
        <v>6.1309389549922395</v>
      </c>
      <c r="R73">
        <v>7.7278498153467376</v>
      </c>
      <c r="S73">
        <v>8.1009547376664042</v>
      </c>
      <c r="T73">
        <v>0</v>
      </c>
      <c r="U73">
        <v>53.528717026378899</v>
      </c>
      <c r="V73">
        <v>5.1156133828996282</v>
      </c>
      <c r="W73">
        <v>13.131467527764368</v>
      </c>
      <c r="X73">
        <v>44.995525117519115</v>
      </c>
      <c r="Y73">
        <v>0</v>
      </c>
      <c r="Z73">
        <v>0</v>
      </c>
      <c r="AA73">
        <v>8.6195140514311142</v>
      </c>
      <c r="AB73">
        <v>2.8629999999999995</v>
      </c>
      <c r="AC73">
        <v>0</v>
      </c>
      <c r="AD73">
        <v>5.59314</v>
      </c>
      <c r="AE73">
        <v>10.110796799999997</v>
      </c>
      <c r="AF73">
        <v>2.7225000000000001</v>
      </c>
      <c r="AG73">
        <v>12.156275039999999</v>
      </c>
      <c r="AH73">
        <v>24.695900000000002</v>
      </c>
      <c r="AI73">
        <v>0</v>
      </c>
      <c r="AJ73">
        <v>0</v>
      </c>
      <c r="AK73">
        <v>7.9417199999999992</v>
      </c>
      <c r="AL73">
        <v>0</v>
      </c>
      <c r="AM73">
        <v>0</v>
      </c>
      <c r="AN73">
        <v>0.57389999999999997</v>
      </c>
      <c r="AO73">
        <v>4.9609560000000021</v>
      </c>
      <c r="AP73">
        <v>3.6158444406073333</v>
      </c>
      <c r="AQ73">
        <v>4.7358499999999992</v>
      </c>
      <c r="AR73">
        <v>3.7257000000000007</v>
      </c>
      <c r="AS73">
        <v>2.8889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869.08191759660781</v>
      </c>
      <c r="DN73">
        <v>28.82316033992165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9.3604410878843343</v>
      </c>
      <c r="L74">
        <v>578.49433792530726</v>
      </c>
      <c r="M74">
        <v>28.225042111173501</v>
      </c>
      <c r="N74">
        <v>17.98</v>
      </c>
      <c r="O74">
        <v>0</v>
      </c>
      <c r="P74">
        <v>29.910193917558544</v>
      </c>
      <c r="Q74">
        <v>6.1309389549922395</v>
      </c>
      <c r="R74">
        <v>7.7278498153467376</v>
      </c>
      <c r="S74">
        <v>8.1009547376664042</v>
      </c>
      <c r="T74">
        <v>0</v>
      </c>
      <c r="U74">
        <v>53.528717026378899</v>
      </c>
      <c r="V74">
        <v>5.1156133828996282</v>
      </c>
      <c r="W74">
        <v>13.131467527764368</v>
      </c>
      <c r="X74">
        <v>44.995525117519115</v>
      </c>
      <c r="Y74">
        <v>0</v>
      </c>
      <c r="Z74">
        <v>0</v>
      </c>
      <c r="AA74">
        <v>8.6195140514311142</v>
      </c>
      <c r="AB74">
        <v>2.8629999999999995</v>
      </c>
      <c r="AC74">
        <v>0</v>
      </c>
      <c r="AD74">
        <v>8.3897099999999991</v>
      </c>
      <c r="AE74">
        <v>10.110796799999997</v>
      </c>
      <c r="AF74">
        <v>2.7225000000000001</v>
      </c>
      <c r="AG74">
        <v>12.156275039999999</v>
      </c>
      <c r="AH74">
        <v>33.412100000000002</v>
      </c>
      <c r="AI74">
        <v>0</v>
      </c>
      <c r="AJ74">
        <v>0</v>
      </c>
      <c r="AK74">
        <v>7.9417199999999992</v>
      </c>
      <c r="AL74">
        <v>0</v>
      </c>
      <c r="AM74">
        <v>0</v>
      </c>
      <c r="AN74">
        <v>0.57389999999999997</v>
      </c>
      <c r="AO74">
        <v>4.9609560000000021</v>
      </c>
      <c r="AP74">
        <v>3.6158444406073333</v>
      </c>
      <c r="AQ74">
        <v>9.5490199999999987</v>
      </c>
      <c r="AR74">
        <v>3.7257000000000007</v>
      </c>
      <c r="AS74">
        <v>2.8889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884.88379553316179</v>
      </c>
      <c r="DN74">
        <v>29.347222403367667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9.3604410878843343</v>
      </c>
      <c r="L75">
        <v>578.49433792530726</v>
      </c>
      <c r="M75">
        <v>28.225042111173501</v>
      </c>
      <c r="N75">
        <v>17.98</v>
      </c>
      <c r="O75">
        <v>0</v>
      </c>
      <c r="P75">
        <v>29.910193917558544</v>
      </c>
      <c r="Q75">
        <v>6.1309389549922395</v>
      </c>
      <c r="R75">
        <v>7.7278498153467376</v>
      </c>
      <c r="S75">
        <v>8.1009547376664042</v>
      </c>
      <c r="T75">
        <v>0</v>
      </c>
      <c r="U75">
        <v>53.528717026378899</v>
      </c>
      <c r="V75">
        <v>5.1156133828996282</v>
      </c>
      <c r="W75">
        <v>13.131467527764368</v>
      </c>
      <c r="X75">
        <v>44.995525117519115</v>
      </c>
      <c r="Y75">
        <v>0</v>
      </c>
      <c r="Z75">
        <v>0</v>
      </c>
      <c r="AA75">
        <v>8.6195140514311142</v>
      </c>
      <c r="AB75">
        <v>2.8629999999999995</v>
      </c>
      <c r="AC75">
        <v>0</v>
      </c>
      <c r="AD75">
        <v>11.212219200000002</v>
      </c>
      <c r="AE75">
        <v>15.166195200000002</v>
      </c>
      <c r="AF75">
        <v>2.7225000000000001</v>
      </c>
      <c r="AG75">
        <v>12.156275039999999</v>
      </c>
      <c r="AH75">
        <v>33.412100000000002</v>
      </c>
      <c r="AI75">
        <v>0</v>
      </c>
      <c r="AJ75">
        <v>0</v>
      </c>
      <c r="AK75">
        <v>7.9417199999999992</v>
      </c>
      <c r="AL75">
        <v>0</v>
      </c>
      <c r="AM75">
        <v>0</v>
      </c>
      <c r="AN75">
        <v>0.57389999999999997</v>
      </c>
      <c r="AO75">
        <v>4.9609560000000021</v>
      </c>
      <c r="AP75">
        <v>3.6158444406073333</v>
      </c>
      <c r="AQ75">
        <v>14.32353</v>
      </c>
      <c r="AR75">
        <v>3.0483000000000002</v>
      </c>
      <c r="AS75">
        <v>2.8889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896.47441494597956</v>
      </c>
      <c r="DN75">
        <v>29.731620590549888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9.3604410878843343</v>
      </c>
      <c r="L76">
        <v>578.49433792530726</v>
      </c>
      <c r="M76">
        <v>28.225042111173501</v>
      </c>
      <c r="N76">
        <v>17.98</v>
      </c>
      <c r="O76">
        <v>0</v>
      </c>
      <c r="P76">
        <v>29.910193917558544</v>
      </c>
      <c r="Q76">
        <v>6.1309389549922395</v>
      </c>
      <c r="R76">
        <v>7.7278498153467376</v>
      </c>
      <c r="S76">
        <v>8.1009547376664042</v>
      </c>
      <c r="T76">
        <v>0</v>
      </c>
      <c r="U76">
        <v>53.528717026378899</v>
      </c>
      <c r="V76">
        <v>5.1156133828996282</v>
      </c>
      <c r="W76">
        <v>13.131467527764368</v>
      </c>
      <c r="X76">
        <v>44.995525117519115</v>
      </c>
      <c r="Y76">
        <v>0</v>
      </c>
      <c r="Z76">
        <v>0</v>
      </c>
      <c r="AA76">
        <v>8.6195140514311142</v>
      </c>
      <c r="AB76">
        <v>2.8629999999999995</v>
      </c>
      <c r="AC76">
        <v>0</v>
      </c>
      <c r="AD76">
        <v>11.212219200000002</v>
      </c>
      <c r="AE76">
        <v>15.166195200000002</v>
      </c>
      <c r="AF76">
        <v>2.7225000000000001</v>
      </c>
      <c r="AG76">
        <v>12.156275039999999</v>
      </c>
      <c r="AH76">
        <v>33.412100000000002</v>
      </c>
      <c r="AI76">
        <v>0</v>
      </c>
      <c r="AJ76">
        <v>0</v>
      </c>
      <c r="AK76">
        <v>7.9417199999999992</v>
      </c>
      <c r="AL76">
        <v>0</v>
      </c>
      <c r="AM76">
        <v>0</v>
      </c>
      <c r="AN76">
        <v>0.57389999999999997</v>
      </c>
      <c r="AO76">
        <v>4.9609560000000021</v>
      </c>
      <c r="AP76">
        <v>3.6158444406073333</v>
      </c>
      <c r="AQ76">
        <v>19.098039999999997</v>
      </c>
      <c r="AR76">
        <v>3.0483000000000002</v>
      </c>
      <c r="AS76">
        <v>2.8889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901.09566320566216</v>
      </c>
      <c r="DN76">
        <v>29.884882330867349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9.3604410878843343</v>
      </c>
      <c r="L77">
        <v>578.49433792530726</v>
      </c>
      <c r="M77">
        <v>28.225042111173501</v>
      </c>
      <c r="N77">
        <v>17.98</v>
      </c>
      <c r="O77">
        <v>0</v>
      </c>
      <c r="P77">
        <v>29.910193917558544</v>
      </c>
      <c r="Q77">
        <v>6.1309389549922395</v>
      </c>
      <c r="R77">
        <v>7.7278498153467376</v>
      </c>
      <c r="S77">
        <v>8.1009547376664042</v>
      </c>
      <c r="T77">
        <v>0</v>
      </c>
      <c r="U77">
        <v>53.528717026378899</v>
      </c>
      <c r="V77">
        <v>5.1156133828996282</v>
      </c>
      <c r="W77">
        <v>13.130424215354902</v>
      </c>
      <c r="X77">
        <v>44.995525117519115</v>
      </c>
      <c r="Y77">
        <v>0</v>
      </c>
      <c r="Z77">
        <v>0</v>
      </c>
      <c r="AA77">
        <v>8.6195140514311142</v>
      </c>
      <c r="AB77">
        <v>4.0409199999999998</v>
      </c>
      <c r="AC77">
        <v>2.9693200000000006</v>
      </c>
      <c r="AD77">
        <v>11.212219200000002</v>
      </c>
      <c r="AE77">
        <v>15.166195200000002</v>
      </c>
      <c r="AF77">
        <v>2.7225000000000001</v>
      </c>
      <c r="AG77">
        <v>12.156275039999999</v>
      </c>
      <c r="AH77">
        <v>33.412100000000002</v>
      </c>
      <c r="AI77">
        <v>0.97650000000000015</v>
      </c>
      <c r="AJ77">
        <v>0</v>
      </c>
      <c r="AK77">
        <v>7.9417199999999992</v>
      </c>
      <c r="AL77">
        <v>0</v>
      </c>
      <c r="AM77">
        <v>1.3905999999999998</v>
      </c>
      <c r="AN77">
        <v>0.57389999999999997</v>
      </c>
      <c r="AO77">
        <v>4.9609560000000021</v>
      </c>
      <c r="AP77">
        <v>3.6158444406073333</v>
      </c>
      <c r="AQ77">
        <v>19.098039999999997</v>
      </c>
      <c r="AR77">
        <v>4.0644</v>
      </c>
      <c r="AS77">
        <v>2.8889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908.3833661914598</v>
      </c>
      <c r="DN77">
        <v>30.126576032660012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9.3604410878843343</v>
      </c>
      <c r="L78">
        <v>578.49433792530726</v>
      </c>
      <c r="M78">
        <v>28.225042111173501</v>
      </c>
      <c r="N78">
        <v>17.98</v>
      </c>
      <c r="O78">
        <v>0</v>
      </c>
      <c r="P78">
        <v>29.910193917558544</v>
      </c>
      <c r="Q78">
        <v>6.1309389549922395</v>
      </c>
      <c r="R78">
        <v>7.7278498153467376</v>
      </c>
      <c r="S78">
        <v>8.1009547376664042</v>
      </c>
      <c r="T78">
        <v>0</v>
      </c>
      <c r="U78">
        <v>53.528717026378899</v>
      </c>
      <c r="V78">
        <v>5.1156133828996282</v>
      </c>
      <c r="W78">
        <v>13.130424215354902</v>
      </c>
      <c r="X78">
        <v>44.995525117519115</v>
      </c>
      <c r="Y78">
        <v>0</v>
      </c>
      <c r="Z78">
        <v>6.0021000000000004</v>
      </c>
      <c r="AA78">
        <v>12.929271077146673</v>
      </c>
      <c r="AB78">
        <v>12.12276</v>
      </c>
      <c r="AC78">
        <v>5.9386399999999995</v>
      </c>
      <c r="AD78">
        <v>11.212219200000002</v>
      </c>
      <c r="AE78">
        <v>15.166195200000002</v>
      </c>
      <c r="AF78">
        <v>6.049999999999998</v>
      </c>
      <c r="AG78">
        <v>12.156275039999999</v>
      </c>
      <c r="AH78">
        <v>43.058028000000007</v>
      </c>
      <c r="AI78">
        <v>1.9530000000000003</v>
      </c>
      <c r="AJ78">
        <v>0</v>
      </c>
      <c r="AK78">
        <v>7.9417199999999992</v>
      </c>
      <c r="AL78">
        <v>0</v>
      </c>
      <c r="AM78">
        <v>4.8491040000000005</v>
      </c>
      <c r="AN78">
        <v>0.57389999999999997</v>
      </c>
      <c r="AO78">
        <v>4.9609560000000021</v>
      </c>
      <c r="AP78">
        <v>3.6158444406073333</v>
      </c>
      <c r="AQ78">
        <v>19.098039999999997</v>
      </c>
      <c r="AR78">
        <v>4.0644</v>
      </c>
      <c r="AS78">
        <v>2.8889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945.91015414732044</v>
      </c>
      <c r="DN78">
        <v>31.371237102514968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9.3604410878843343</v>
      </c>
      <c r="L79">
        <v>578.49433792530726</v>
      </c>
      <c r="M79">
        <v>28.225042111173501</v>
      </c>
      <c r="N79">
        <v>17.98</v>
      </c>
      <c r="O79">
        <v>0</v>
      </c>
      <c r="P79">
        <v>29.910193917558544</v>
      </c>
      <c r="Q79">
        <v>6.1309389549922395</v>
      </c>
      <c r="R79">
        <v>7.7278498153467376</v>
      </c>
      <c r="S79">
        <v>8.1009547376664042</v>
      </c>
      <c r="T79">
        <v>0</v>
      </c>
      <c r="U79">
        <v>53.528717026378899</v>
      </c>
      <c r="V79">
        <v>5.1156133828996282</v>
      </c>
      <c r="W79">
        <v>13.130424215354902</v>
      </c>
      <c r="X79">
        <v>44.995525117519115</v>
      </c>
      <c r="Y79">
        <v>0</v>
      </c>
      <c r="Z79">
        <v>6.0021000000000004</v>
      </c>
      <c r="AA79">
        <v>12.929271077146673</v>
      </c>
      <c r="AB79">
        <v>12.12276</v>
      </c>
      <c r="AC79">
        <v>5.9386399999999995</v>
      </c>
      <c r="AD79">
        <v>11.212219200000002</v>
      </c>
      <c r="AE79">
        <v>15.166195200000002</v>
      </c>
      <c r="AF79">
        <v>6.049999999999998</v>
      </c>
      <c r="AG79">
        <v>12.156275039999999</v>
      </c>
      <c r="AH79">
        <v>43.058028000000007</v>
      </c>
      <c r="AI79">
        <v>10.033732799999999</v>
      </c>
      <c r="AJ79">
        <v>0</v>
      </c>
      <c r="AK79">
        <v>7.9417199999999992</v>
      </c>
      <c r="AL79">
        <v>0</v>
      </c>
      <c r="AM79">
        <v>4.8491040000000005</v>
      </c>
      <c r="AN79">
        <v>0.57389999999999997</v>
      </c>
      <c r="AO79">
        <v>4.9609560000000021</v>
      </c>
      <c r="AP79">
        <v>3.3407258418654706</v>
      </c>
      <c r="AQ79">
        <v>19.098039999999997</v>
      </c>
      <c r="AR79">
        <v>4.0644</v>
      </c>
      <c r="AS79">
        <v>2.8889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953.46522424534419</v>
      </c>
      <c r="DN79">
        <v>31.621781205749468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9.3604410878843343</v>
      </c>
      <c r="L80">
        <v>578.49433792530726</v>
      </c>
      <c r="M80">
        <v>28.225042111173501</v>
      </c>
      <c r="N80">
        <v>17.98</v>
      </c>
      <c r="O80">
        <v>0</v>
      </c>
      <c r="P80">
        <v>29.910193917558544</v>
      </c>
      <c r="Q80">
        <v>6.1309389549922395</v>
      </c>
      <c r="R80">
        <v>7.7278498153467376</v>
      </c>
      <c r="S80">
        <v>8.1009547376664042</v>
      </c>
      <c r="T80">
        <v>0</v>
      </c>
      <c r="U80">
        <v>53.528717026378899</v>
      </c>
      <c r="V80">
        <v>5.1156133828996282</v>
      </c>
      <c r="W80">
        <v>13.130424215354902</v>
      </c>
      <c r="X80">
        <v>44.995525117519115</v>
      </c>
      <c r="Y80">
        <v>0</v>
      </c>
      <c r="Z80">
        <v>6.0021000000000004</v>
      </c>
      <c r="AA80">
        <v>12.929271077146673</v>
      </c>
      <c r="AB80">
        <v>12.12276</v>
      </c>
      <c r="AC80">
        <v>5.9386399999999995</v>
      </c>
      <c r="AD80">
        <v>11.212219200000002</v>
      </c>
      <c r="AE80">
        <v>15.166195200000002</v>
      </c>
      <c r="AF80">
        <v>6.049999999999998</v>
      </c>
      <c r="AG80">
        <v>12.156275039999999</v>
      </c>
      <c r="AH80">
        <v>43.058028000000007</v>
      </c>
      <c r="AI80">
        <v>10.033732799999999</v>
      </c>
      <c r="AJ80">
        <v>0</v>
      </c>
      <c r="AK80">
        <v>7.9417199999999992</v>
      </c>
      <c r="AL80">
        <v>0</v>
      </c>
      <c r="AM80">
        <v>4.8491040000000005</v>
      </c>
      <c r="AN80">
        <v>0.57389999999999997</v>
      </c>
      <c r="AO80">
        <v>4.9609560000000021</v>
      </c>
      <c r="AP80">
        <v>3.3407258418654706</v>
      </c>
      <c r="AQ80">
        <v>19.098039999999997</v>
      </c>
      <c r="AR80">
        <v>4.0644</v>
      </c>
      <c r="AS80">
        <v>2.8889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953.46522424534419</v>
      </c>
      <c r="DN80">
        <v>31.621781205749468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9.3604410878843343</v>
      </c>
      <c r="L81">
        <v>578.49433792530726</v>
      </c>
      <c r="M81">
        <v>28.225042111173501</v>
      </c>
      <c r="N81">
        <v>17.98</v>
      </c>
      <c r="O81">
        <v>0</v>
      </c>
      <c r="P81">
        <v>29.910193917558544</v>
      </c>
      <c r="Q81">
        <v>6.1309389549922395</v>
      </c>
      <c r="R81">
        <v>7.7278498153467376</v>
      </c>
      <c r="S81">
        <v>8.1009547376664042</v>
      </c>
      <c r="T81">
        <v>0</v>
      </c>
      <c r="U81">
        <v>53.528717026378899</v>
      </c>
      <c r="V81">
        <v>5.1156133828996282</v>
      </c>
      <c r="W81">
        <v>13.130424215354902</v>
      </c>
      <c r="X81">
        <v>44.995525117519115</v>
      </c>
      <c r="Y81">
        <v>0</v>
      </c>
      <c r="Z81">
        <v>6.0021000000000004</v>
      </c>
      <c r="AA81">
        <v>12.929271077146673</v>
      </c>
      <c r="AB81">
        <v>12.12276</v>
      </c>
      <c r="AC81">
        <v>5.9386399999999995</v>
      </c>
      <c r="AD81">
        <v>11.212219200000002</v>
      </c>
      <c r="AE81">
        <v>10.110796799999997</v>
      </c>
      <c r="AF81">
        <v>6.049999999999998</v>
      </c>
      <c r="AG81">
        <v>12.156275039999999</v>
      </c>
      <c r="AH81">
        <v>43.058028000000007</v>
      </c>
      <c r="AI81">
        <v>10.033732799999999</v>
      </c>
      <c r="AJ81">
        <v>0</v>
      </c>
      <c r="AK81">
        <v>7.9417199999999992</v>
      </c>
      <c r="AL81">
        <v>0</v>
      </c>
      <c r="AM81">
        <v>4.8491040000000005</v>
      </c>
      <c r="AN81">
        <v>0.57389999999999997</v>
      </c>
      <c r="AO81">
        <v>4.9609560000000021</v>
      </c>
      <c r="AP81">
        <v>3.3407258418654706</v>
      </c>
      <c r="AQ81">
        <v>19.098039999999997</v>
      </c>
      <c r="AR81">
        <v>4.0644</v>
      </c>
      <c r="AS81">
        <v>2.8889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948.57210408821254</v>
      </c>
      <c r="DN81">
        <v>31.459502962881185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9.3604410878843343</v>
      </c>
      <c r="L82">
        <v>578.49433792530726</v>
      </c>
      <c r="M82">
        <v>28.225042111173501</v>
      </c>
      <c r="N82">
        <v>17.98</v>
      </c>
      <c r="O82">
        <v>0</v>
      </c>
      <c r="P82">
        <v>29.910193917558544</v>
      </c>
      <c r="Q82">
        <v>6.1309389549922395</v>
      </c>
      <c r="R82">
        <v>7.7278498153467376</v>
      </c>
      <c r="S82">
        <v>8.1009547376664042</v>
      </c>
      <c r="T82">
        <v>0</v>
      </c>
      <c r="U82">
        <v>53.528717026378899</v>
      </c>
      <c r="V82">
        <v>5.1156133828996282</v>
      </c>
      <c r="W82">
        <v>13.130424215354902</v>
      </c>
      <c r="X82">
        <v>44.995525117519115</v>
      </c>
      <c r="Y82">
        <v>0</v>
      </c>
      <c r="Z82">
        <v>6.0021000000000004</v>
      </c>
      <c r="AA82">
        <v>12.929271077146673</v>
      </c>
      <c r="AB82">
        <v>12.12276</v>
      </c>
      <c r="AC82">
        <v>5.9386399999999995</v>
      </c>
      <c r="AD82">
        <v>11.212219200000002</v>
      </c>
      <c r="AE82">
        <v>10.110796799999997</v>
      </c>
      <c r="AF82">
        <v>6.049999999999998</v>
      </c>
      <c r="AG82">
        <v>12.156275039999999</v>
      </c>
      <c r="AH82">
        <v>43.058028000000007</v>
      </c>
      <c r="AI82">
        <v>10.033732799999999</v>
      </c>
      <c r="AJ82">
        <v>0</v>
      </c>
      <c r="AK82">
        <v>7.9417199999999992</v>
      </c>
      <c r="AL82">
        <v>0</v>
      </c>
      <c r="AM82">
        <v>4.8491040000000005</v>
      </c>
      <c r="AN82">
        <v>0.57389999999999997</v>
      </c>
      <c r="AO82">
        <v>4.9609560000000021</v>
      </c>
      <c r="AP82">
        <v>3.3407258418654706</v>
      </c>
      <c r="AQ82">
        <v>19.098039999999997</v>
      </c>
      <c r="AR82">
        <v>4.0644</v>
      </c>
      <c r="AS82">
        <v>2.8889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948.57210408821254</v>
      </c>
      <c r="DN82">
        <v>31.459502962881185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9.3604410878843343</v>
      </c>
      <c r="L83">
        <v>578.49433792530726</v>
      </c>
      <c r="M83">
        <v>28.225042111173501</v>
      </c>
      <c r="N83">
        <v>17.98</v>
      </c>
      <c r="O83">
        <v>0</v>
      </c>
      <c r="P83">
        <v>29.910193917558544</v>
      </c>
      <c r="Q83">
        <v>6.1309389549922395</v>
      </c>
      <c r="R83">
        <v>7.7278498153467376</v>
      </c>
      <c r="S83">
        <v>8.1009547376664042</v>
      </c>
      <c r="T83">
        <v>0</v>
      </c>
      <c r="U83">
        <v>53.528717026378899</v>
      </c>
      <c r="V83">
        <v>5.1156133828996282</v>
      </c>
      <c r="W83">
        <v>13.130424215354902</v>
      </c>
      <c r="X83">
        <v>44.995525117519115</v>
      </c>
      <c r="Y83">
        <v>0</v>
      </c>
      <c r="Z83">
        <v>6.0021000000000004</v>
      </c>
      <c r="AA83">
        <v>12.929271077146673</v>
      </c>
      <c r="AB83">
        <v>12.12276</v>
      </c>
      <c r="AC83">
        <v>5.9386399999999995</v>
      </c>
      <c r="AD83">
        <v>11.212219200000002</v>
      </c>
      <c r="AE83">
        <v>15.166195200000002</v>
      </c>
      <c r="AF83">
        <v>6.049999999999998</v>
      </c>
      <c r="AG83">
        <v>12.156275039999999</v>
      </c>
      <c r="AH83">
        <v>43.058028000000007</v>
      </c>
      <c r="AI83">
        <v>10.033732799999999</v>
      </c>
      <c r="AJ83">
        <v>0</v>
      </c>
      <c r="AK83">
        <v>7.9417199999999992</v>
      </c>
      <c r="AL83">
        <v>0</v>
      </c>
      <c r="AM83">
        <v>4.8491040000000005</v>
      </c>
      <c r="AN83">
        <v>0.78432999999999997</v>
      </c>
      <c r="AO83">
        <v>4.9609560000000021</v>
      </c>
      <c r="AP83">
        <v>3.1442125570498551</v>
      </c>
      <c r="AQ83">
        <v>19.098039999999997</v>
      </c>
      <c r="AR83">
        <v>5.4192000000000009</v>
      </c>
      <c r="AS83">
        <v>2.8889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954.79001666093643</v>
      </c>
      <c r="DN83">
        <v>31.665705505341609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9.3604410878843343</v>
      </c>
      <c r="L84">
        <v>578.49433792530726</v>
      </c>
      <c r="M84">
        <v>28.225042111173501</v>
      </c>
      <c r="N84">
        <v>17.98</v>
      </c>
      <c r="O84">
        <v>0</v>
      </c>
      <c r="P84">
        <v>29.910193917558544</v>
      </c>
      <c r="Q84">
        <v>6.1309389549922395</v>
      </c>
      <c r="R84">
        <v>7.7278498153467376</v>
      </c>
      <c r="S84">
        <v>8.1009547376664042</v>
      </c>
      <c r="T84">
        <v>0</v>
      </c>
      <c r="U84">
        <v>53.528717026378899</v>
      </c>
      <c r="V84">
        <v>5.1156133828996282</v>
      </c>
      <c r="W84">
        <v>13.130424215354902</v>
      </c>
      <c r="X84">
        <v>44.995525117519115</v>
      </c>
      <c r="Y84">
        <v>0</v>
      </c>
      <c r="Z84">
        <v>2.0007000000000006</v>
      </c>
      <c r="AA84">
        <v>12.929271077146673</v>
      </c>
      <c r="AB84">
        <v>12.12276</v>
      </c>
      <c r="AC84">
        <v>5.9386399999999995</v>
      </c>
      <c r="AD84">
        <v>11.212219200000002</v>
      </c>
      <c r="AE84">
        <v>15.166195200000002</v>
      </c>
      <c r="AF84">
        <v>6.049999999999998</v>
      </c>
      <c r="AG84">
        <v>12.156275039999999</v>
      </c>
      <c r="AH84">
        <v>43.058028000000007</v>
      </c>
      <c r="AI84">
        <v>5.0168663999999996</v>
      </c>
      <c r="AJ84">
        <v>0</v>
      </c>
      <c r="AK84">
        <v>7.9417199999999992</v>
      </c>
      <c r="AL84">
        <v>0</v>
      </c>
      <c r="AM84">
        <v>4.8491040000000005</v>
      </c>
      <c r="AN84">
        <v>0.78432999999999997</v>
      </c>
      <c r="AO84">
        <v>4.9609560000000021</v>
      </c>
      <c r="AP84">
        <v>3.1442125570498551</v>
      </c>
      <c r="AQ84">
        <v>19.098039999999997</v>
      </c>
      <c r="AR84">
        <v>5.4192000000000009</v>
      </c>
      <c r="AS84">
        <v>2.8889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946.06123643282285</v>
      </c>
      <c r="DN84">
        <v>31.376219333455222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9.3604410878843343</v>
      </c>
      <c r="L85">
        <v>578.49433792530726</v>
      </c>
      <c r="M85">
        <v>28.225042111173501</v>
      </c>
      <c r="N85">
        <v>17.98</v>
      </c>
      <c r="O85">
        <v>0</v>
      </c>
      <c r="P85">
        <v>29.910193917558544</v>
      </c>
      <c r="Q85">
        <v>6.1309389549922395</v>
      </c>
      <c r="R85">
        <v>7.7278498153467376</v>
      </c>
      <c r="S85">
        <v>8.1009547376664042</v>
      </c>
      <c r="T85">
        <v>0</v>
      </c>
      <c r="U85">
        <v>53.528717026378899</v>
      </c>
      <c r="V85">
        <v>5.1156133828996282</v>
      </c>
      <c r="W85">
        <v>13.130424215354902</v>
      </c>
      <c r="X85">
        <v>44.995525117519115</v>
      </c>
      <c r="Y85">
        <v>0</v>
      </c>
      <c r="Z85">
        <v>2.0007000000000006</v>
      </c>
      <c r="AA85">
        <v>12.929271077146673</v>
      </c>
      <c r="AB85">
        <v>12.12276</v>
      </c>
      <c r="AC85">
        <v>5.9386399999999995</v>
      </c>
      <c r="AD85">
        <v>11.212219200000002</v>
      </c>
      <c r="AE85">
        <v>15.166195200000002</v>
      </c>
      <c r="AF85">
        <v>6.049999999999998</v>
      </c>
      <c r="AG85">
        <v>12.156275039999999</v>
      </c>
      <c r="AH85">
        <v>43.058028000000007</v>
      </c>
      <c r="AI85">
        <v>0</v>
      </c>
      <c r="AJ85">
        <v>0</v>
      </c>
      <c r="AK85">
        <v>7.9417199999999992</v>
      </c>
      <c r="AL85">
        <v>0</v>
      </c>
      <c r="AM85">
        <v>4.8491040000000005</v>
      </c>
      <c r="AN85">
        <v>0.78432999999999997</v>
      </c>
      <c r="AO85">
        <v>4.9609560000000021</v>
      </c>
      <c r="AP85">
        <v>3.1442125570498551</v>
      </c>
      <c r="AQ85">
        <v>19.098039999999997</v>
      </c>
      <c r="AR85">
        <v>7.4514000000000022</v>
      </c>
      <c r="AS85">
        <v>2.8889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943.17237757108762</v>
      </c>
      <c r="DN85">
        <v>31.280411795190386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9.3604410878843343</v>
      </c>
      <c r="L86">
        <v>578.49433792530726</v>
      </c>
      <c r="M86">
        <v>28.225042111173501</v>
      </c>
      <c r="N86">
        <v>17.98</v>
      </c>
      <c r="O86">
        <v>0</v>
      </c>
      <c r="P86">
        <v>29.910193917558544</v>
      </c>
      <c r="Q86">
        <v>6.1309389549922395</v>
      </c>
      <c r="R86">
        <v>7.7278498153467376</v>
      </c>
      <c r="S86">
        <v>8.1009547376664042</v>
      </c>
      <c r="T86">
        <v>0</v>
      </c>
      <c r="U86">
        <v>53.528717026378899</v>
      </c>
      <c r="V86">
        <v>5.1156133828996282</v>
      </c>
      <c r="W86">
        <v>13.130424215354902</v>
      </c>
      <c r="X86">
        <v>44.995525117519115</v>
      </c>
      <c r="Y86">
        <v>0</v>
      </c>
      <c r="Z86">
        <v>0</v>
      </c>
      <c r="AA86">
        <v>8.6195140514311142</v>
      </c>
      <c r="AB86">
        <v>4.0409199999999998</v>
      </c>
      <c r="AC86">
        <v>2.9693200000000006</v>
      </c>
      <c r="AD86">
        <v>8.3897099999999991</v>
      </c>
      <c r="AE86">
        <v>15.166195200000002</v>
      </c>
      <c r="AF86">
        <v>2.9644999999999997</v>
      </c>
      <c r="AG86">
        <v>12.156275039999999</v>
      </c>
      <c r="AH86">
        <v>43.058028000000007</v>
      </c>
      <c r="AI86">
        <v>0</v>
      </c>
      <c r="AJ86">
        <v>0</v>
      </c>
      <c r="AK86">
        <v>7.9417199999999992</v>
      </c>
      <c r="AL86">
        <v>0</v>
      </c>
      <c r="AM86">
        <v>2.5767000000000002</v>
      </c>
      <c r="AN86">
        <v>0.78432999999999997</v>
      </c>
      <c r="AO86">
        <v>4.9609560000000021</v>
      </c>
      <c r="AP86">
        <v>3.1442125570498551</v>
      </c>
      <c r="AQ86">
        <v>14.84544</v>
      </c>
      <c r="AR86">
        <v>7.4514000000000022</v>
      </c>
      <c r="AS86">
        <v>2.8889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914.33425245432568</v>
      </c>
      <c r="DN86">
        <v>30.323906686236967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9.3604410878843343</v>
      </c>
      <c r="L87">
        <v>578.49433792530726</v>
      </c>
      <c r="M87">
        <v>28.225042111173501</v>
      </c>
      <c r="N87">
        <v>17.98</v>
      </c>
      <c r="O87">
        <v>0</v>
      </c>
      <c r="P87">
        <v>29.910193917558544</v>
      </c>
      <c r="Q87">
        <v>6.1309389549922395</v>
      </c>
      <c r="R87">
        <v>7.7278498153467376</v>
      </c>
      <c r="S87">
        <v>8.1009547376664042</v>
      </c>
      <c r="T87">
        <v>0</v>
      </c>
      <c r="U87">
        <v>53.528717026378899</v>
      </c>
      <c r="V87">
        <v>5.1156133828996282</v>
      </c>
      <c r="W87">
        <v>13.130424215354902</v>
      </c>
      <c r="X87">
        <v>44.995525117519115</v>
      </c>
      <c r="Y87">
        <v>0</v>
      </c>
      <c r="Z87">
        <v>0</v>
      </c>
      <c r="AA87">
        <v>4.2894005485360651</v>
      </c>
      <c r="AB87">
        <v>8.0572999999999997</v>
      </c>
      <c r="AC87">
        <v>2.9693200000000006</v>
      </c>
      <c r="AD87">
        <v>5.59314</v>
      </c>
      <c r="AE87">
        <v>15.166195200000002</v>
      </c>
      <c r="AF87">
        <v>2.7225000000000001</v>
      </c>
      <c r="AG87">
        <v>12.156275039999999</v>
      </c>
      <c r="AH87">
        <v>28.705351999999998</v>
      </c>
      <c r="AI87">
        <v>0</v>
      </c>
      <c r="AJ87">
        <v>0</v>
      </c>
      <c r="AK87">
        <v>7.9417199999999992</v>
      </c>
      <c r="AL87">
        <v>0</v>
      </c>
      <c r="AM87">
        <v>0</v>
      </c>
      <c r="AN87">
        <v>0.78432999999999997</v>
      </c>
      <c r="AO87">
        <v>5.4119520000000003</v>
      </c>
      <c r="AP87">
        <v>3.1442125570498551</v>
      </c>
      <c r="AQ87">
        <v>14.304199999999998</v>
      </c>
      <c r="AR87">
        <v>5.4192000000000009</v>
      </c>
      <c r="AS87">
        <v>2.8889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892.64939967523787</v>
      </c>
      <c r="DN87">
        <v>29.604635962429427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9.3604410878843343</v>
      </c>
      <c r="L88">
        <v>578.49433792530726</v>
      </c>
      <c r="M88">
        <v>28.225042111173501</v>
      </c>
      <c r="N88">
        <v>17.98</v>
      </c>
      <c r="O88">
        <v>0</v>
      </c>
      <c r="P88">
        <v>29.910193917558544</v>
      </c>
      <c r="Q88">
        <v>6.1309389549922395</v>
      </c>
      <c r="R88">
        <v>7.7278498153467376</v>
      </c>
      <c r="S88">
        <v>8.1009547376664042</v>
      </c>
      <c r="T88">
        <v>0</v>
      </c>
      <c r="U88">
        <v>53.528717026378899</v>
      </c>
      <c r="V88">
        <v>5.1156133828996282</v>
      </c>
      <c r="W88">
        <v>13.130424215354902</v>
      </c>
      <c r="X88">
        <v>44.995525117519115</v>
      </c>
      <c r="Y88">
        <v>0</v>
      </c>
      <c r="Z88">
        <v>0</v>
      </c>
      <c r="AA88">
        <v>4.2894005485360651</v>
      </c>
      <c r="AB88">
        <v>8.0572999999999997</v>
      </c>
      <c r="AC88">
        <v>2.9693200000000006</v>
      </c>
      <c r="AD88">
        <v>2.79657</v>
      </c>
      <c r="AE88">
        <v>15.166195200000002</v>
      </c>
      <c r="AF88">
        <v>2.7225000000000001</v>
      </c>
      <c r="AG88">
        <v>12.156275039999999</v>
      </c>
      <c r="AH88">
        <v>25.451304000000004</v>
      </c>
      <c r="AI88">
        <v>0</v>
      </c>
      <c r="AJ88">
        <v>0</v>
      </c>
      <c r="AK88">
        <v>7.9417199999999992</v>
      </c>
      <c r="AL88">
        <v>0</v>
      </c>
      <c r="AM88">
        <v>0</v>
      </c>
      <c r="AN88">
        <v>0.78432999999999997</v>
      </c>
      <c r="AO88">
        <v>5.4119520000000003</v>
      </c>
      <c r="AP88">
        <v>3.1442125570498551</v>
      </c>
      <c r="AQ88">
        <v>14.304199999999998</v>
      </c>
      <c r="AR88">
        <v>5.4192000000000009</v>
      </c>
      <c r="AS88">
        <v>2.8889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886.79300690268349</v>
      </c>
      <c r="DN88">
        <v>29.410410734983955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9.3604410878843343</v>
      </c>
      <c r="L89">
        <v>578.49433792530726</v>
      </c>
      <c r="M89">
        <v>28.225042111173501</v>
      </c>
      <c r="N89">
        <v>17.98</v>
      </c>
      <c r="O89">
        <v>0</v>
      </c>
      <c r="P89">
        <v>29.910193917558544</v>
      </c>
      <c r="Q89">
        <v>6.1309389549922395</v>
      </c>
      <c r="R89">
        <v>7.7278498153467376</v>
      </c>
      <c r="S89">
        <v>8.1009547376664042</v>
      </c>
      <c r="T89">
        <v>0</v>
      </c>
      <c r="U89">
        <v>53.528717026378899</v>
      </c>
      <c r="V89">
        <v>5.1156133828996282</v>
      </c>
      <c r="W89">
        <v>13.130424215354902</v>
      </c>
      <c r="X89">
        <v>44.995525117519115</v>
      </c>
      <c r="Y89">
        <v>0</v>
      </c>
      <c r="Z89">
        <v>0</v>
      </c>
      <c r="AA89">
        <v>4.2894005485360651</v>
      </c>
      <c r="AB89">
        <v>8.0572999999999997</v>
      </c>
      <c r="AC89">
        <v>0</v>
      </c>
      <c r="AD89">
        <v>2.79657</v>
      </c>
      <c r="AE89">
        <v>15.166195200000002</v>
      </c>
      <c r="AF89">
        <v>2.7225000000000001</v>
      </c>
      <c r="AG89">
        <v>12.156275039999999</v>
      </c>
      <c r="AH89">
        <v>21.529014000000004</v>
      </c>
      <c r="AI89">
        <v>0</v>
      </c>
      <c r="AJ89">
        <v>0</v>
      </c>
      <c r="AK89">
        <v>7.9417199999999992</v>
      </c>
      <c r="AL89">
        <v>0</v>
      </c>
      <c r="AM89">
        <v>0</v>
      </c>
      <c r="AN89">
        <v>0.78432999999999997</v>
      </c>
      <c r="AO89">
        <v>5.4119520000000003</v>
      </c>
      <c r="AP89">
        <v>3.1442125570498551</v>
      </c>
      <c r="AQ89">
        <v>14.304199999999998</v>
      </c>
      <c r="AR89">
        <v>5.4192000000000009</v>
      </c>
      <c r="AS89">
        <v>2.8889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880.12261754871349</v>
      </c>
      <c r="DN89">
        <v>29.189190088953829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9.3604410878843343</v>
      </c>
      <c r="L90">
        <v>578.49433792530726</v>
      </c>
      <c r="M90">
        <v>28.225042111173501</v>
      </c>
      <c r="N90">
        <v>17.98</v>
      </c>
      <c r="O90">
        <v>0</v>
      </c>
      <c r="P90">
        <v>29.910193917558544</v>
      </c>
      <c r="Q90">
        <v>6.1309389549922395</v>
      </c>
      <c r="R90">
        <v>7.7278498153467376</v>
      </c>
      <c r="S90">
        <v>8.1009547376664042</v>
      </c>
      <c r="T90">
        <v>0</v>
      </c>
      <c r="U90">
        <v>53.528717026378899</v>
      </c>
      <c r="V90">
        <v>5.1156133828996282</v>
      </c>
      <c r="W90">
        <v>13.130424215354902</v>
      </c>
      <c r="X90">
        <v>44.995525117519115</v>
      </c>
      <c r="Y90">
        <v>0</v>
      </c>
      <c r="Z90">
        <v>0</v>
      </c>
      <c r="AA90">
        <v>4.2894005485360651</v>
      </c>
      <c r="AB90">
        <v>8.0572999999999997</v>
      </c>
      <c r="AC90">
        <v>0</v>
      </c>
      <c r="AD90">
        <v>2.79657</v>
      </c>
      <c r="AE90">
        <v>15.166195200000002</v>
      </c>
      <c r="AF90">
        <v>2.7225000000000001</v>
      </c>
      <c r="AG90">
        <v>12.156275039999999</v>
      </c>
      <c r="AH90">
        <v>21.529014000000004</v>
      </c>
      <c r="AI90">
        <v>0</v>
      </c>
      <c r="AJ90">
        <v>0</v>
      </c>
      <c r="AK90">
        <v>7.9417199999999992</v>
      </c>
      <c r="AL90">
        <v>0</v>
      </c>
      <c r="AM90">
        <v>0</v>
      </c>
      <c r="AN90">
        <v>0.78432999999999997</v>
      </c>
      <c r="AO90">
        <v>5.4119520000000003</v>
      </c>
      <c r="AP90">
        <v>3.1442125570498551</v>
      </c>
      <c r="AQ90">
        <v>10.32222</v>
      </c>
      <c r="AR90">
        <v>5.4192000000000009</v>
      </c>
      <c r="AS90">
        <v>2.8889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876.26845916807861</v>
      </c>
      <c r="DN90">
        <v>29.061368469588754</v>
      </c>
    </row>
    <row r="91" spans="1:118">
      <c r="A91" t="s">
        <v>133</v>
      </c>
      <c r="B91">
        <v>0</v>
      </c>
      <c r="C91">
        <v>0</v>
      </c>
      <c r="D91">
        <v>8.9077289795224898E-4</v>
      </c>
      <c r="E91">
        <v>0</v>
      </c>
      <c r="F91">
        <v>0</v>
      </c>
      <c r="G91">
        <v>0</v>
      </c>
      <c r="H91">
        <v>0</v>
      </c>
      <c r="I91">
        <v>0</v>
      </c>
      <c r="J91">
        <v>3.3780882528339704E-3</v>
      </c>
      <c r="K91">
        <v>9.3604410878843343</v>
      </c>
      <c r="L91">
        <v>578.49433792530726</v>
      </c>
      <c r="M91">
        <v>28.225042111173501</v>
      </c>
      <c r="N91">
        <v>17.98</v>
      </c>
      <c r="O91">
        <v>0</v>
      </c>
      <c r="P91">
        <v>29.910193917558544</v>
      </c>
      <c r="Q91">
        <v>6.1309389549922395</v>
      </c>
      <c r="R91">
        <v>7.7278498153467376</v>
      </c>
      <c r="S91">
        <v>8.1009547376664042</v>
      </c>
      <c r="T91">
        <v>0</v>
      </c>
      <c r="U91">
        <v>53.528717026378899</v>
      </c>
      <c r="V91">
        <v>5.1156133828996282</v>
      </c>
      <c r="W91">
        <v>13.130424215354902</v>
      </c>
      <c r="X91">
        <v>44.995525117519115</v>
      </c>
      <c r="Y91">
        <v>0</v>
      </c>
      <c r="Z91">
        <v>0</v>
      </c>
      <c r="AA91">
        <v>2.5930274502449646</v>
      </c>
      <c r="AB91">
        <v>8.0572999999999997</v>
      </c>
      <c r="AC91">
        <v>0</v>
      </c>
      <c r="AD91">
        <v>2.79657</v>
      </c>
      <c r="AE91">
        <v>15.166195200000002</v>
      </c>
      <c r="AF91">
        <v>2.7225000000000001</v>
      </c>
      <c r="AG91">
        <v>12.156275039999999</v>
      </c>
      <c r="AH91">
        <v>21.529014000000004</v>
      </c>
      <c r="AI91">
        <v>0</v>
      </c>
      <c r="AJ91">
        <v>0</v>
      </c>
      <c r="AK91">
        <v>7.9417199999999992</v>
      </c>
      <c r="AL91">
        <v>0</v>
      </c>
      <c r="AM91">
        <v>0</v>
      </c>
      <c r="AN91">
        <v>0.78432999999999997</v>
      </c>
      <c r="AO91">
        <v>5.4119520000000003</v>
      </c>
      <c r="AP91">
        <v>3.1442125570498551</v>
      </c>
      <c r="AQ91">
        <v>9.5490199999999987</v>
      </c>
      <c r="AR91">
        <v>5.4192000000000009</v>
      </c>
      <c r="AS91">
        <v>2.8889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873.88316151621257</v>
      </c>
      <c r="DN91">
        <v>28.981361884314609</v>
      </c>
    </row>
    <row r="92" spans="1:118">
      <c r="A92" t="s">
        <v>134</v>
      </c>
      <c r="B92">
        <v>0</v>
      </c>
      <c r="C92">
        <v>0</v>
      </c>
      <c r="D92">
        <v>1.0811268075923898E-3</v>
      </c>
      <c r="E92">
        <v>0</v>
      </c>
      <c r="F92">
        <v>0</v>
      </c>
      <c r="G92">
        <v>0</v>
      </c>
      <c r="H92">
        <v>0</v>
      </c>
      <c r="I92">
        <v>0</v>
      </c>
      <c r="J92">
        <v>3.301234002625449E-3</v>
      </c>
      <c r="K92">
        <v>9.3604410878843343</v>
      </c>
      <c r="L92">
        <v>578.49433792530726</v>
      </c>
      <c r="M92">
        <v>28.225042111173501</v>
      </c>
      <c r="N92">
        <v>17.98</v>
      </c>
      <c r="O92">
        <v>0</v>
      </c>
      <c r="P92">
        <v>29.910193917558544</v>
      </c>
      <c r="Q92">
        <v>6.1309389549922395</v>
      </c>
      <c r="R92">
        <v>7.7278498153467376</v>
      </c>
      <c r="S92">
        <v>8.1009547376664042</v>
      </c>
      <c r="T92">
        <v>0</v>
      </c>
      <c r="U92">
        <v>53.528717026378899</v>
      </c>
      <c r="V92">
        <v>5.1156133828996282</v>
      </c>
      <c r="W92">
        <v>13.130424215354902</v>
      </c>
      <c r="X92">
        <v>44.995525117519115</v>
      </c>
      <c r="Y92">
        <v>0</v>
      </c>
      <c r="Z92">
        <v>0</v>
      </c>
      <c r="AA92">
        <v>2.5930274502449646</v>
      </c>
      <c r="AB92">
        <v>4.0409199999999998</v>
      </c>
      <c r="AC92">
        <v>0</v>
      </c>
      <c r="AD92">
        <v>2.79657</v>
      </c>
      <c r="AE92">
        <v>15.166195200000002</v>
      </c>
      <c r="AF92">
        <v>2.7225000000000001</v>
      </c>
      <c r="AG92">
        <v>12.156275039999999</v>
      </c>
      <c r="AH92">
        <v>12.202680000000001</v>
      </c>
      <c r="AI92">
        <v>0</v>
      </c>
      <c r="AJ92">
        <v>0</v>
      </c>
      <c r="AK92">
        <v>7.9417199999999992</v>
      </c>
      <c r="AL92">
        <v>0</v>
      </c>
      <c r="AM92">
        <v>0</v>
      </c>
      <c r="AN92">
        <v>0.78432999999999997</v>
      </c>
      <c r="AO92">
        <v>5.4119520000000003</v>
      </c>
      <c r="AP92">
        <v>3.1442125570498551</v>
      </c>
      <c r="AQ92">
        <v>9.5490199999999987</v>
      </c>
      <c r="AR92">
        <v>5.4192000000000009</v>
      </c>
      <c r="AS92">
        <v>2.8889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860.97127264345193</v>
      </c>
      <c r="DN92">
        <v>28.550650256734649</v>
      </c>
    </row>
    <row r="93" spans="1:118">
      <c r="A93" t="s">
        <v>135</v>
      </c>
      <c r="B93">
        <v>0</v>
      </c>
      <c r="C93">
        <v>0</v>
      </c>
      <c r="D93">
        <v>1.0811268075923898E-3</v>
      </c>
      <c r="E93">
        <v>0</v>
      </c>
      <c r="F93">
        <v>0</v>
      </c>
      <c r="G93">
        <v>0</v>
      </c>
      <c r="H93">
        <v>0</v>
      </c>
      <c r="I93">
        <v>0</v>
      </c>
      <c r="J93">
        <v>3.3012340026218074E-3</v>
      </c>
      <c r="K93">
        <v>9.3604410878843343</v>
      </c>
      <c r="L93">
        <v>578.49433792530726</v>
      </c>
      <c r="M93">
        <v>28.225042111173501</v>
      </c>
      <c r="N93">
        <v>17.98</v>
      </c>
      <c r="O93">
        <v>0</v>
      </c>
      <c r="P93">
        <v>29.910193917558544</v>
      </c>
      <c r="Q93">
        <v>6.1309389549922395</v>
      </c>
      <c r="R93">
        <v>7.7278498153467376</v>
      </c>
      <c r="S93">
        <v>8.1009547376664042</v>
      </c>
      <c r="T93">
        <v>0</v>
      </c>
      <c r="U93">
        <v>53.528717026378899</v>
      </c>
      <c r="V93">
        <v>5.1156133828996282</v>
      </c>
      <c r="W93">
        <v>13.130424215354902</v>
      </c>
      <c r="X93">
        <v>44.995525117519115</v>
      </c>
      <c r="Y93">
        <v>0</v>
      </c>
      <c r="Z93">
        <v>0</v>
      </c>
      <c r="AA93">
        <v>2.5930274502449646</v>
      </c>
      <c r="AB93">
        <v>4.0409199999999998</v>
      </c>
      <c r="AC93">
        <v>0</v>
      </c>
      <c r="AD93">
        <v>2.79657</v>
      </c>
      <c r="AE93">
        <v>15.166195200000002</v>
      </c>
      <c r="AF93">
        <v>2.7225000000000001</v>
      </c>
      <c r="AG93">
        <v>12.156275039999999</v>
      </c>
      <c r="AH93">
        <v>12.202680000000001</v>
      </c>
      <c r="AI93">
        <v>0</v>
      </c>
      <c r="AJ93">
        <v>0</v>
      </c>
      <c r="AK93">
        <v>7.9417199999999992</v>
      </c>
      <c r="AL93">
        <v>0</v>
      </c>
      <c r="AM93">
        <v>0</v>
      </c>
      <c r="AN93">
        <v>0.78432999999999997</v>
      </c>
      <c r="AO93">
        <v>5.4119520000000003</v>
      </c>
      <c r="AP93">
        <v>3.1442125570498551</v>
      </c>
      <c r="AQ93">
        <v>4.6391999999999989</v>
      </c>
      <c r="AR93">
        <v>5.4192000000000009</v>
      </c>
      <c r="AS93">
        <v>3.0952500000000005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856.41878380341768</v>
      </c>
      <c r="DN93">
        <v>28.399669096768779</v>
      </c>
    </row>
    <row r="94" spans="1:118">
      <c r="A94" t="s">
        <v>136</v>
      </c>
      <c r="B94">
        <v>0</v>
      </c>
      <c r="C94">
        <v>0</v>
      </c>
      <c r="D94">
        <v>1.0811268075923898E-3</v>
      </c>
      <c r="E94">
        <v>0</v>
      </c>
      <c r="F94">
        <v>0</v>
      </c>
      <c r="G94">
        <v>0</v>
      </c>
      <c r="H94">
        <v>0</v>
      </c>
      <c r="I94">
        <v>0</v>
      </c>
      <c r="J94">
        <v>2.3480763947340022E-3</v>
      </c>
      <c r="K94">
        <v>9.3604410878843343</v>
      </c>
      <c r="L94">
        <v>578.49433792530726</v>
      </c>
      <c r="M94">
        <v>28.225042111173501</v>
      </c>
      <c r="N94">
        <v>17.98</v>
      </c>
      <c r="O94">
        <v>0</v>
      </c>
      <c r="P94">
        <v>29.910193917558544</v>
      </c>
      <c r="Q94">
        <v>6.1309389549922395</v>
      </c>
      <c r="R94">
        <v>7.7278498153467376</v>
      </c>
      <c r="S94">
        <v>8.1009547376664042</v>
      </c>
      <c r="T94">
        <v>0</v>
      </c>
      <c r="U94">
        <v>53.528717026378899</v>
      </c>
      <c r="V94">
        <v>5.1156133828996282</v>
      </c>
      <c r="W94">
        <v>13.130424215354902</v>
      </c>
      <c r="X94">
        <v>44.995525117519115</v>
      </c>
      <c r="Y94">
        <v>0</v>
      </c>
      <c r="Z94">
        <v>0</v>
      </c>
      <c r="AA94">
        <v>2.1810511263742698</v>
      </c>
      <c r="AB94">
        <v>4.0409199999999998</v>
      </c>
      <c r="AC94">
        <v>0</v>
      </c>
      <c r="AD94">
        <v>2.79657</v>
      </c>
      <c r="AE94">
        <v>15.166195200000002</v>
      </c>
      <c r="AF94">
        <v>2.7225000000000001</v>
      </c>
      <c r="AG94">
        <v>12.156275039999999</v>
      </c>
      <c r="AH94">
        <v>12.202680000000001</v>
      </c>
      <c r="AI94">
        <v>0</v>
      </c>
      <c r="AJ94">
        <v>0</v>
      </c>
      <c r="AK94">
        <v>7.9417199999999992</v>
      </c>
      <c r="AL94">
        <v>0</v>
      </c>
      <c r="AM94">
        <v>0</v>
      </c>
      <c r="AN94">
        <v>0.78432999999999997</v>
      </c>
      <c r="AO94">
        <v>5.4119520000000003</v>
      </c>
      <c r="AP94">
        <v>3.1442125570498551</v>
      </c>
      <c r="AQ94">
        <v>4.6391999999999989</v>
      </c>
      <c r="AR94">
        <v>5.4192000000000009</v>
      </c>
      <c r="AS94">
        <v>3.0952500000000005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856.01771417472571</v>
      </c>
      <c r="DN94">
        <v>28.387809243982165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15.349672439397066</v>
      </c>
      <c r="K95">
        <v>9.3604410878843343</v>
      </c>
      <c r="L95">
        <v>578.49433792530726</v>
      </c>
      <c r="M95">
        <v>28.225042111173501</v>
      </c>
      <c r="N95">
        <v>17.98</v>
      </c>
      <c r="O95">
        <v>0</v>
      </c>
      <c r="P95">
        <v>29.910193917558544</v>
      </c>
      <c r="Q95">
        <v>6.1309389549922395</v>
      </c>
      <c r="R95">
        <v>7.7278498153467376</v>
      </c>
      <c r="S95">
        <v>8.1009547376664042</v>
      </c>
      <c r="T95">
        <v>0</v>
      </c>
      <c r="U95">
        <v>53.528717026378899</v>
      </c>
      <c r="V95">
        <v>5.1156133828996282</v>
      </c>
      <c r="W95">
        <v>13.130424215354902</v>
      </c>
      <c r="X95">
        <v>44.995525117519115</v>
      </c>
      <c r="Y95">
        <v>0</v>
      </c>
      <c r="Z95">
        <v>0</v>
      </c>
      <c r="AA95">
        <v>0</v>
      </c>
      <c r="AB95">
        <v>4.0409199999999998</v>
      </c>
      <c r="AC95">
        <v>0</v>
      </c>
      <c r="AD95">
        <v>2.79657</v>
      </c>
      <c r="AE95">
        <v>15.166195200000002</v>
      </c>
      <c r="AF95">
        <v>2.7225000000000001</v>
      </c>
      <c r="AG95">
        <v>12.156275039999999</v>
      </c>
      <c r="AH95">
        <v>12.202680000000001</v>
      </c>
      <c r="AI95">
        <v>0</v>
      </c>
      <c r="AJ95">
        <v>0</v>
      </c>
      <c r="AK95">
        <v>7.9417199999999992</v>
      </c>
      <c r="AL95">
        <v>0</v>
      </c>
      <c r="AM95">
        <v>0</v>
      </c>
      <c r="AN95">
        <v>0.78432999999999997</v>
      </c>
      <c r="AO95">
        <v>4.9609560000000021</v>
      </c>
      <c r="AP95">
        <v>3.1442125570498551</v>
      </c>
      <c r="AQ95">
        <v>4.6391999999999989</v>
      </c>
      <c r="AR95">
        <v>4.0644</v>
      </c>
      <c r="AS95">
        <v>3.0952500000000005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867.01068163577997</v>
      </c>
      <c r="DN95">
        <v>28.754237892748129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2.4615468969072163</v>
      </c>
      <c r="K96">
        <v>9.3604410878843343</v>
      </c>
      <c r="L96">
        <v>578.49433792530726</v>
      </c>
      <c r="M96">
        <v>28.225042111173501</v>
      </c>
      <c r="N96">
        <v>17.98</v>
      </c>
      <c r="O96">
        <v>0</v>
      </c>
      <c r="P96">
        <v>29.910193917558544</v>
      </c>
      <c r="Q96">
        <v>6.1309389549922395</v>
      </c>
      <c r="R96">
        <v>7.7278498153467376</v>
      </c>
      <c r="S96">
        <v>8.1009547376664042</v>
      </c>
      <c r="T96">
        <v>0</v>
      </c>
      <c r="U96">
        <v>53.528717026378899</v>
      </c>
      <c r="V96">
        <v>5.1156133828996282</v>
      </c>
      <c r="W96">
        <v>13.130424215354902</v>
      </c>
      <c r="X96">
        <v>44.995525117519115</v>
      </c>
      <c r="Y96">
        <v>0</v>
      </c>
      <c r="Z96">
        <v>0</v>
      </c>
      <c r="AA96">
        <v>0</v>
      </c>
      <c r="AB96">
        <v>4.0409199999999998</v>
      </c>
      <c r="AC96">
        <v>0</v>
      </c>
      <c r="AD96">
        <v>2.79657</v>
      </c>
      <c r="AE96">
        <v>15.166195200000002</v>
      </c>
      <c r="AF96">
        <v>2.7225000000000001</v>
      </c>
      <c r="AG96">
        <v>12.156275039999999</v>
      </c>
      <c r="AH96">
        <v>12.202680000000001</v>
      </c>
      <c r="AI96">
        <v>0</v>
      </c>
      <c r="AJ96">
        <v>0</v>
      </c>
      <c r="AK96">
        <v>7.9417199999999992</v>
      </c>
      <c r="AL96">
        <v>0</v>
      </c>
      <c r="AM96">
        <v>0</v>
      </c>
      <c r="AN96">
        <v>0.78432999999999997</v>
      </c>
      <c r="AO96">
        <v>4.9609560000000021</v>
      </c>
      <c r="AP96">
        <v>3.1442125570498551</v>
      </c>
      <c r="AQ96">
        <v>0</v>
      </c>
      <c r="AR96">
        <v>4.0644</v>
      </c>
      <c r="AS96">
        <v>3.0952500000000005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850.04598324322069</v>
      </c>
      <c r="DN96">
        <v>28.191610742817701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9.3604410878843343</v>
      </c>
      <c r="L97">
        <v>578.49433792530726</v>
      </c>
      <c r="M97">
        <v>28.225042111173501</v>
      </c>
      <c r="N97">
        <v>17.98</v>
      </c>
      <c r="O97">
        <v>0</v>
      </c>
      <c r="P97">
        <v>29.910193917558544</v>
      </c>
      <c r="Q97">
        <v>6.1309389549922395</v>
      </c>
      <c r="R97">
        <v>7.7278498153467376</v>
      </c>
      <c r="S97">
        <v>8.1009547376664042</v>
      </c>
      <c r="T97">
        <v>0</v>
      </c>
      <c r="U97">
        <v>53.528717026378899</v>
      </c>
      <c r="V97">
        <v>5.1156133828996282</v>
      </c>
      <c r="W97">
        <v>13.130424215354902</v>
      </c>
      <c r="X97">
        <v>44.995525117519115</v>
      </c>
      <c r="Y97">
        <v>0</v>
      </c>
      <c r="Z97">
        <v>0</v>
      </c>
      <c r="AA97">
        <v>0</v>
      </c>
      <c r="AB97">
        <v>4.0409199999999998</v>
      </c>
      <c r="AC97">
        <v>0</v>
      </c>
      <c r="AD97">
        <v>2.79657</v>
      </c>
      <c r="AE97">
        <v>15.166195200000002</v>
      </c>
      <c r="AF97">
        <v>2.7225000000000001</v>
      </c>
      <c r="AG97">
        <v>12.156275039999999</v>
      </c>
      <c r="AH97">
        <v>12.202680000000001</v>
      </c>
      <c r="AI97">
        <v>0</v>
      </c>
      <c r="AJ97">
        <v>0</v>
      </c>
      <c r="AK97">
        <v>7.9417199999999992</v>
      </c>
      <c r="AL97">
        <v>0</v>
      </c>
      <c r="AM97">
        <v>0</v>
      </c>
      <c r="AN97">
        <v>0.78432999999999997</v>
      </c>
      <c r="AO97">
        <v>4.9609560000000021</v>
      </c>
      <c r="AP97">
        <v>3.1442125570498551</v>
      </c>
      <c r="AQ97">
        <v>0</v>
      </c>
      <c r="AR97">
        <v>4.0644</v>
      </c>
      <c r="AS97">
        <v>3.0952500000000005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847.66345203961237</v>
      </c>
      <c r="DN97">
        <v>28.112595049518731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9.3603392123833604</v>
      </c>
      <c r="L98">
        <v>578.49433792530726</v>
      </c>
      <c r="M98">
        <v>28.225042111173501</v>
      </c>
      <c r="N98">
        <v>17.98</v>
      </c>
      <c r="O98">
        <v>0</v>
      </c>
      <c r="P98">
        <v>29.910193917558544</v>
      </c>
      <c r="Q98">
        <v>6.1309389549922395</v>
      </c>
      <c r="R98">
        <v>7.7278498153467376</v>
      </c>
      <c r="S98">
        <v>8.1009547376664042</v>
      </c>
      <c r="T98">
        <v>0</v>
      </c>
      <c r="U98">
        <v>53.528717026378899</v>
      </c>
      <c r="V98">
        <v>5.1156133828996282</v>
      </c>
      <c r="W98">
        <v>13.130424215354902</v>
      </c>
      <c r="X98">
        <v>44.995525117519115</v>
      </c>
      <c r="Y98">
        <v>0</v>
      </c>
      <c r="Z98">
        <v>0</v>
      </c>
      <c r="AA98">
        <v>0</v>
      </c>
      <c r="AB98">
        <v>4.0409199999999998</v>
      </c>
      <c r="AC98">
        <v>0</v>
      </c>
      <c r="AD98">
        <v>2.79657</v>
      </c>
      <c r="AE98">
        <v>15.166195200000002</v>
      </c>
      <c r="AF98">
        <v>2.7225000000000001</v>
      </c>
      <c r="AG98">
        <v>12.156275039999999</v>
      </c>
      <c r="AH98">
        <v>12.202680000000001</v>
      </c>
      <c r="AI98">
        <v>0</v>
      </c>
      <c r="AJ98">
        <v>0</v>
      </c>
      <c r="AK98">
        <v>7.9417199999999992</v>
      </c>
      <c r="AL98">
        <v>0</v>
      </c>
      <c r="AM98">
        <v>0</v>
      </c>
      <c r="AN98">
        <v>0.78432999999999997</v>
      </c>
      <c r="AO98">
        <v>4.9609560000000021</v>
      </c>
      <c r="AP98">
        <v>3.1442125570498551</v>
      </c>
      <c r="AQ98">
        <v>0</v>
      </c>
      <c r="AR98">
        <v>4.0644</v>
      </c>
      <c r="AS98">
        <v>3.0952500000000005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847.66335343892581</v>
      </c>
      <c r="DN98">
        <v>28.112591774704377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9.2780934318129643E-2</v>
      </c>
      <c r="E99">
        <f t="shared" si="2"/>
        <v>0</v>
      </c>
      <c r="F99">
        <f t="shared" si="2"/>
        <v>0</v>
      </c>
      <c r="G99">
        <f t="shared" si="2"/>
        <v>0.17420943722137713</v>
      </c>
      <c r="H99">
        <f t="shared" si="2"/>
        <v>0</v>
      </c>
      <c r="I99">
        <f t="shared" si="2"/>
        <v>0</v>
      </c>
      <c r="J99">
        <f t="shared" si="2"/>
        <v>0.23380241252335521</v>
      </c>
      <c r="K99">
        <f t="shared" si="2"/>
        <v>0.22465056064034833</v>
      </c>
      <c r="L99">
        <f t="shared" si="2"/>
        <v>13.883864110207405</v>
      </c>
      <c r="M99">
        <f t="shared" si="2"/>
        <v>0.67740101066816361</v>
      </c>
      <c r="N99">
        <f t="shared" si="2"/>
        <v>0.43152000000000035</v>
      </c>
      <c r="O99">
        <f t="shared" si="2"/>
        <v>0</v>
      </c>
      <c r="P99">
        <f t="shared" si="2"/>
        <v>0.74292874851855817</v>
      </c>
      <c r="Q99">
        <f t="shared" si="2"/>
        <v>0.14714253491981369</v>
      </c>
      <c r="R99">
        <f t="shared" si="2"/>
        <v>0.18546839556832201</v>
      </c>
      <c r="S99">
        <f t="shared" si="2"/>
        <v>0.19442291370399356</v>
      </c>
      <c r="T99">
        <f t="shared" si="2"/>
        <v>0</v>
      </c>
      <c r="U99">
        <f t="shared" si="2"/>
        <v>1.2846892086330968</v>
      </c>
      <c r="V99">
        <f t="shared" si="2"/>
        <v>0.13747751302028344</v>
      </c>
      <c r="W99">
        <f t="shared" si="2"/>
        <v>0.32291967405020061</v>
      </c>
      <c r="X99">
        <f t="shared" si="2"/>
        <v>1.0798926028204598</v>
      </c>
      <c r="Y99">
        <f t="shared" si="2"/>
        <v>0</v>
      </c>
      <c r="Z99">
        <f t="shared" si="2"/>
        <v>2.9191049999999986E-2</v>
      </c>
      <c r="AA99">
        <f t="shared" si="2"/>
        <v>6.5420870874610251E-2</v>
      </c>
      <c r="AB99">
        <f t="shared" si="2"/>
        <v>0.11732778499999998</v>
      </c>
      <c r="AC99">
        <f t="shared" si="2"/>
        <v>4.9013998586932631E-2</v>
      </c>
      <c r="AD99">
        <f t="shared" si="2"/>
        <v>9.3964751999999929E-2</v>
      </c>
      <c r="AE99">
        <f t="shared" si="2"/>
        <v>0.33112859519999949</v>
      </c>
      <c r="AF99">
        <f t="shared" si="2"/>
        <v>6.2829249999999975E-2</v>
      </c>
      <c r="AG99">
        <f t="shared" si="2"/>
        <v>0.29175060096000005</v>
      </c>
      <c r="AH99">
        <f t="shared" si="2"/>
        <v>0.4202080019999998</v>
      </c>
      <c r="AI99">
        <f t="shared" si="2"/>
        <v>3.4464981599999993E-2</v>
      </c>
      <c r="AJ99">
        <f t="shared" si="2"/>
        <v>0</v>
      </c>
      <c r="AK99">
        <f t="shared" si="2"/>
        <v>0.19060128000000007</v>
      </c>
      <c r="AL99">
        <f t="shared" si="2"/>
        <v>0</v>
      </c>
      <c r="AM99">
        <f t="shared" si="2"/>
        <v>1.6348956999999997E-2</v>
      </c>
      <c r="AN99">
        <f t="shared" si="2"/>
        <v>1.7561339999999995E-2</v>
      </c>
      <c r="AO99">
        <f t="shared" si="2"/>
        <v>0.13214182800000007</v>
      </c>
      <c r="AP99">
        <f t="shared" si="2"/>
        <v>8.0024139842615111E-2</v>
      </c>
      <c r="AQ99">
        <f t="shared" si="2"/>
        <v>0.11829959999999995</v>
      </c>
      <c r="AR99">
        <f t="shared" si="2"/>
        <v>0.10719854999999998</v>
      </c>
      <c r="AS99">
        <f t="shared" si="2"/>
        <v>8.4247339777282174E-2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21.346927039215938</v>
      </c>
      <c r="DN99">
        <f t="shared" si="3"/>
        <v>0.70796593843896272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62.91</v>
      </c>
      <c r="DN3">
        <v>2.0900000000000034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60.01</v>
      </c>
      <c r="DN4">
        <v>1.990000000000002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58.07</v>
      </c>
      <c r="DN5">
        <v>1.9299999999999997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56.14</v>
      </c>
      <c r="DN6">
        <v>1.8599999999999994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56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54.2</v>
      </c>
      <c r="DN7">
        <v>1.7999999999999972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54.000000000000007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52.27</v>
      </c>
      <c r="DN8">
        <v>1.730000000000004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52.999999999999993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51.3</v>
      </c>
      <c r="DN9">
        <v>1.6999999999999957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50.33</v>
      </c>
      <c r="DN10">
        <v>1.6700000000000017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48.4</v>
      </c>
      <c r="DN11">
        <v>1.6000000000000014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49.36</v>
      </c>
      <c r="DN12">
        <v>1.6400000000000006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49.36</v>
      </c>
      <c r="DN13">
        <v>1.6400000000000006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49.000000000000007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47.43</v>
      </c>
      <c r="DN14">
        <v>1.5700000000000074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48.4</v>
      </c>
      <c r="DN15">
        <v>1.6000000000000014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46.46</v>
      </c>
      <c r="DN16">
        <v>1.5399999999999991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46.46</v>
      </c>
      <c r="DN17">
        <v>1.5399999999999991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47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45.49</v>
      </c>
      <c r="DN18">
        <v>1.509999999999998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47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45.49</v>
      </c>
      <c r="DN19">
        <v>1.509999999999998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44.52</v>
      </c>
      <c r="DN20">
        <v>1.4799999999999969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44.52</v>
      </c>
      <c r="DN21">
        <v>1.4799999999999969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46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44.52</v>
      </c>
      <c r="DN22">
        <v>1.4799999999999969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48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46.46</v>
      </c>
      <c r="DN23">
        <v>1.5399999999999991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49.000000000000007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47.43</v>
      </c>
      <c r="DN24">
        <v>1.5700000000000074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48.4</v>
      </c>
      <c r="DN25">
        <v>1.6000000000000014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48.4</v>
      </c>
      <c r="DN26">
        <v>1.6000000000000014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51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49.36</v>
      </c>
      <c r="DN27">
        <v>1.6400000000000006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52.999999999999993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51.3</v>
      </c>
      <c r="DN28">
        <v>1.6999999999999957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57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55.17</v>
      </c>
      <c r="DN29">
        <v>1.8299999999999983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59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57.11</v>
      </c>
      <c r="DN30">
        <v>1.8900000000000006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66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63.88</v>
      </c>
      <c r="DN31">
        <v>2.1199999999999974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72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69.69</v>
      </c>
      <c r="DN32">
        <v>2.3100000000000023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77.430000000000007</v>
      </c>
      <c r="DN33">
        <v>2.5699999999999932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86.14</v>
      </c>
      <c r="DN34">
        <v>2.8599999999999994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87.11</v>
      </c>
      <c r="DN35">
        <v>2.8900000000000006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109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105.5</v>
      </c>
      <c r="DN36">
        <v>3.5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122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118.08</v>
      </c>
      <c r="DN37">
        <v>3.9200000000000017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132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127.76</v>
      </c>
      <c r="DN38">
        <v>4.2399999999999949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136.11000000000001</v>
      </c>
      <c r="DN39">
        <v>4.5099999999999909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136.11000000000001</v>
      </c>
      <c r="DN40">
        <v>4.5099999999999909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136.11000000000001</v>
      </c>
      <c r="DN41">
        <v>4.5099999999999909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136.11000000000001</v>
      </c>
      <c r="DN42">
        <v>4.5099999999999909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136.11000000000001</v>
      </c>
      <c r="DN43">
        <v>4.5099999999999909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136.11000000000001</v>
      </c>
      <c r="DN44">
        <v>4.5099999999999909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136.11000000000001</v>
      </c>
      <c r="DN45">
        <v>4.5099999999999909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136.11000000000001</v>
      </c>
      <c r="DN46">
        <v>4.5099999999999909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136.11000000000001</v>
      </c>
      <c r="DN47">
        <v>4.5099999999999909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136.11000000000001</v>
      </c>
      <c r="DN48">
        <v>4.5099999999999909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136.11000000000001</v>
      </c>
      <c r="DN49">
        <v>4.5099999999999909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136.11000000000001</v>
      </c>
      <c r="DN50">
        <v>4.5099999999999909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136.11000000000001</v>
      </c>
      <c r="DN51">
        <v>4.5099999999999909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136.11000000000001</v>
      </c>
      <c r="DN52">
        <v>4.5099999999999909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136.11000000000001</v>
      </c>
      <c r="DN53">
        <v>4.5099999999999909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136.11000000000001</v>
      </c>
      <c r="DN54">
        <v>4.5099999999999909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136.11000000000001</v>
      </c>
      <c r="DN55">
        <v>4.5099999999999909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136.11000000000001</v>
      </c>
      <c r="DN56">
        <v>4.5099999999999909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136.11000000000001</v>
      </c>
      <c r="DN57">
        <v>4.5099999999999909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136.11000000000001</v>
      </c>
      <c r="DN58">
        <v>4.5099999999999909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136.11000000000001</v>
      </c>
      <c r="DN59">
        <v>4.5099999999999909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136.11000000000001</v>
      </c>
      <c r="DN60">
        <v>4.5099999999999909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136.11000000000001</v>
      </c>
      <c r="DN61">
        <v>4.5099999999999909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136.11000000000001</v>
      </c>
      <c r="DN62">
        <v>4.5099999999999909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136.11000000000001</v>
      </c>
      <c r="DN63">
        <v>4.5099999999999909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136.11000000000001</v>
      </c>
      <c r="DN64">
        <v>4.5099999999999909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136.11000000000001</v>
      </c>
      <c r="DN65">
        <v>4.5099999999999909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136.11000000000001</v>
      </c>
      <c r="DN66">
        <v>4.5099999999999909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136.11000000000001</v>
      </c>
      <c r="DN67">
        <v>4.5099999999999909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136.11000000000001</v>
      </c>
      <c r="DN68">
        <v>4.5099999999999909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136.11000000000001</v>
      </c>
      <c r="DN69">
        <v>4.5099999999999909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136.11000000000001</v>
      </c>
      <c r="DN70">
        <v>4.5099999999999909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136.11000000000001</v>
      </c>
      <c r="DN71">
        <v>4.5099999999999909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136.11000000000001</v>
      </c>
      <c r="DN72">
        <v>4.5099999999999909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136.11000000000001</v>
      </c>
      <c r="DN73">
        <v>4.5099999999999909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132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127.76</v>
      </c>
      <c r="DN74">
        <v>4.2399999999999949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130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125.83</v>
      </c>
      <c r="DN75">
        <v>4.1700000000000017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128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123.89</v>
      </c>
      <c r="DN76">
        <v>4.1099999999999994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126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121.96</v>
      </c>
      <c r="DN77">
        <v>4.0400000000000063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124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120.02</v>
      </c>
      <c r="DN78">
        <v>3.980000000000004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118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114.21</v>
      </c>
      <c r="DN79">
        <v>3.7900000000000063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114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110.34</v>
      </c>
      <c r="DN80">
        <v>3.6599999999999966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105.5</v>
      </c>
      <c r="DN81">
        <v>3.5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105.99999999999999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102.6</v>
      </c>
      <c r="DN82">
        <v>3.3999999999999915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97.76</v>
      </c>
      <c r="DN83">
        <v>3.2399999999999949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97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93.89</v>
      </c>
      <c r="DN84">
        <v>3.1099999999999994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89.05</v>
      </c>
      <c r="DN85">
        <v>2.9500000000000028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87.11</v>
      </c>
      <c r="DN86">
        <v>2.8900000000000006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87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84.21</v>
      </c>
      <c r="DN87">
        <v>2.7900000000000063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82.27</v>
      </c>
      <c r="DN88">
        <v>2.730000000000004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83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80.34</v>
      </c>
      <c r="DN89">
        <v>2.6599999999999966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78.400000000000006</v>
      </c>
      <c r="DN90">
        <v>2.5999999999999943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77.430000000000007</v>
      </c>
      <c r="DN91">
        <v>2.5699999999999932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75.5</v>
      </c>
      <c r="DN92">
        <v>2.5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74.53</v>
      </c>
      <c r="DN93">
        <v>2.4699999999999989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74.53</v>
      </c>
      <c r="DN94">
        <v>2.4699999999999989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72.59</v>
      </c>
      <c r="DN95">
        <v>2.4099999999999966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70.66</v>
      </c>
      <c r="DN96">
        <v>2.3400000000000034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70.66</v>
      </c>
      <c r="DN97">
        <v>2.3400000000000034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68.72</v>
      </c>
      <c r="DN98">
        <v>2.2800000000000011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2.3861749999999988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2.3096174999999994</v>
      </c>
      <c r="DN99">
        <f t="shared" si="3"/>
        <v>7.6557499999999945E-2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419</v>
      </c>
      <c r="AZ1" s="75" t="s">
        <v>420</v>
      </c>
      <c r="BA1" s="75" t="s">
        <v>426</v>
      </c>
      <c r="BB1" s="75" t="s">
        <v>430</v>
      </c>
      <c r="BC1" s="38" t="s">
        <v>382</v>
      </c>
      <c r="BD1" s="37" t="s">
        <v>394</v>
      </c>
      <c r="BE1" s="37" t="s">
        <v>386</v>
      </c>
      <c r="BF1" s="37" t="s">
        <v>388</v>
      </c>
      <c r="BG1" s="37" t="s">
        <v>393</v>
      </c>
      <c r="BH1" s="37" t="s">
        <v>390</v>
      </c>
      <c r="BI1" s="37" t="s">
        <v>389</v>
      </c>
      <c r="BJ1" s="37" t="s">
        <v>396</v>
      </c>
      <c r="BK1" s="37" t="s">
        <v>384</v>
      </c>
      <c r="BL1" s="37" t="s">
        <v>397</v>
      </c>
      <c r="BM1" s="37" t="s">
        <v>387</v>
      </c>
      <c r="BN1" s="37" t="s">
        <v>383</v>
      </c>
      <c r="BO1" s="37" t="s">
        <v>392</v>
      </c>
      <c r="BP1" s="37" t="s">
        <v>385</v>
      </c>
      <c r="BQ1" s="37" t="s">
        <v>395</v>
      </c>
      <c r="BR1" s="37" t="s">
        <v>391</v>
      </c>
      <c r="BS1" s="149" t="s">
        <v>421</v>
      </c>
      <c r="BT1" s="149" t="s">
        <v>422</v>
      </c>
      <c r="BU1" s="149" t="s">
        <v>432</v>
      </c>
      <c r="BV1" s="149" t="s">
        <v>433</v>
      </c>
      <c r="BW1" s="149" t="s">
        <v>434</v>
      </c>
      <c r="BX1" s="149" t="s">
        <v>435</v>
      </c>
      <c r="BY1" s="149" t="s">
        <v>436</v>
      </c>
      <c r="BZ1" s="75" t="s">
        <v>413</v>
      </c>
      <c r="CA1" s="75" t="s">
        <v>414</v>
      </c>
      <c r="CB1" s="75" t="s">
        <v>415</v>
      </c>
      <c r="CC1" s="75" t="s">
        <v>416</v>
      </c>
      <c r="CD1" s="75" t="s">
        <v>417</v>
      </c>
      <c r="CE1" s="36" t="s">
        <v>408</v>
      </c>
      <c r="CF1" s="36" t="s">
        <v>409</v>
      </c>
      <c r="CG1" s="36" t="s">
        <v>410</v>
      </c>
      <c r="CH1" s="36" t="s">
        <v>411</v>
      </c>
      <c r="CI1" t="s">
        <v>427</v>
      </c>
      <c r="CJ1" t="s">
        <v>428</v>
      </c>
      <c r="CK1" t="s">
        <v>424</v>
      </c>
      <c r="CL1" t="s">
        <v>425</v>
      </c>
      <c r="CM1" t="s">
        <v>429</v>
      </c>
      <c r="CN1" t="s">
        <v>407</v>
      </c>
      <c r="CO1" t="s">
        <v>423</v>
      </c>
      <c r="CP1" t="s">
        <v>418</v>
      </c>
      <c r="CQ1" t="s">
        <v>412</v>
      </c>
      <c r="CR1" t="s">
        <v>431</v>
      </c>
      <c r="DM1" t="s">
        <v>142</v>
      </c>
      <c r="DN1" t="s">
        <v>185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19.276983999999999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18.658193000000001</v>
      </c>
      <c r="DN3">
        <v>0.61879099999999809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16.802892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16.263518999999999</v>
      </c>
      <c r="DN4">
        <v>0.53937300000000121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16.722214999999998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16.185431999999999</v>
      </c>
      <c r="DN5">
        <v>0.53678299999999979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14.320045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13.860372</v>
      </c>
      <c r="DN6">
        <v>0.45967300000000044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15.807252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15.299839</v>
      </c>
      <c r="DN7">
        <v>0.50741299999999967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16.710124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16.173729000000002</v>
      </c>
      <c r="DN8">
        <v>0.53639499999999884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14.007968999999999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13.558313</v>
      </c>
      <c r="DN9">
        <v>0.44965599999999917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13.36318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12.934222</v>
      </c>
      <c r="DN10">
        <v>0.42895799999999973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13.312208999999999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12.884887000000001</v>
      </c>
      <c r="DN11">
        <v>0.42732199999999843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13.332848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12.904864</v>
      </c>
      <c r="DN12">
        <v>0.42798400000000036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17.448098999999999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16.888014999999999</v>
      </c>
      <c r="DN13">
        <v>0.5600839999999998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16.786110999999998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16.247277</v>
      </c>
      <c r="DN14">
        <v>0.53883399999999781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18.096954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17.516041999999999</v>
      </c>
      <c r="DN15">
        <v>0.58091200000000143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19.760211000000002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19.125907999999999</v>
      </c>
      <c r="DN16">
        <v>0.63430300000000273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17.856591000000002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17.283394000000001</v>
      </c>
      <c r="DN17">
        <v>0.5731970000000004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17.392126000000001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16.833839000000001</v>
      </c>
      <c r="DN18">
        <v>0.55828699999999998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17.789881000000001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17.218826</v>
      </c>
      <c r="DN19">
        <v>0.5710550000000012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19.357951</v>
      </c>
      <c r="DN20">
        <v>0.64199800000000096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19.357951</v>
      </c>
      <c r="DN21">
        <v>0.64199800000000096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19.357951</v>
      </c>
      <c r="DN22">
        <v>0.64199800000000096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19.357951</v>
      </c>
      <c r="DN23">
        <v>0.64199800000000096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19.357951</v>
      </c>
      <c r="DN24">
        <v>0.64199800000000096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19.357951</v>
      </c>
      <c r="DN25">
        <v>0.64199800000000096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19.357951</v>
      </c>
      <c r="DN26">
        <v>0.64199800000000096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19.357951</v>
      </c>
      <c r="DN27">
        <v>0.64199800000000096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19.357951</v>
      </c>
      <c r="DN28">
        <v>0.64199800000000096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19.357951</v>
      </c>
      <c r="DN29">
        <v>0.64199800000000096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19.357951</v>
      </c>
      <c r="DN30">
        <v>0.64199800000000096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19.357951</v>
      </c>
      <c r="DN31">
        <v>0.64199800000000096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19.357951</v>
      </c>
      <c r="DN32">
        <v>0.64199800000000096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19.357951</v>
      </c>
      <c r="DN33">
        <v>0.64199800000000096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19.357951</v>
      </c>
      <c r="DN34">
        <v>0.64199800000000096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19.357951</v>
      </c>
      <c r="DN35">
        <v>0.64199800000000096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19.357951</v>
      </c>
      <c r="DN36">
        <v>0.64199800000000096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19.357951</v>
      </c>
      <c r="DN37">
        <v>0.64199800000000096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19.357951</v>
      </c>
      <c r="DN38">
        <v>0.64199800000000096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19.357951</v>
      </c>
      <c r="DN39">
        <v>0.64199800000000096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19.357951</v>
      </c>
      <c r="DN40">
        <v>0.64199800000000096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19.357951</v>
      </c>
      <c r="DN41">
        <v>0.64199800000000096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19.357951</v>
      </c>
      <c r="DN42">
        <v>0.64199800000000096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19.357951</v>
      </c>
      <c r="DN43">
        <v>0.64199800000000096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19.357951</v>
      </c>
      <c r="DN44">
        <v>0.64199800000000096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14.519807</v>
      </c>
      <c r="DN45">
        <v>0.48154300000000028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14.519807</v>
      </c>
      <c r="DN46">
        <v>0.48154300000000028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14.519807</v>
      </c>
      <c r="DN47">
        <v>0.48154300000000028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14.519807</v>
      </c>
      <c r="DN48">
        <v>0.48154300000000028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14.519807</v>
      </c>
      <c r="DN49">
        <v>0.48154300000000028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14.519807</v>
      </c>
      <c r="DN50">
        <v>0.48154300000000028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14.519807</v>
      </c>
      <c r="DN51">
        <v>0.48154300000000028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14.519807</v>
      </c>
      <c r="DN52">
        <v>0.48154300000000028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14.519807</v>
      </c>
      <c r="DN53">
        <v>0.48154300000000028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14.519807</v>
      </c>
      <c r="DN54">
        <v>0.48154300000000028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14.519807</v>
      </c>
      <c r="DN55">
        <v>0.48154300000000028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14.519807</v>
      </c>
      <c r="DN56">
        <v>0.48154300000000028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14.519807</v>
      </c>
      <c r="DN57">
        <v>0.48154300000000028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14.519807</v>
      </c>
      <c r="DN58">
        <v>0.48154300000000028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14.519807</v>
      </c>
      <c r="DN59">
        <v>0.48154300000000028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14.519807</v>
      </c>
      <c r="DN60">
        <v>0.48154300000000028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14.519807</v>
      </c>
      <c r="DN61">
        <v>0.48154300000000028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14.519807</v>
      </c>
      <c r="DN62">
        <v>0.48154300000000028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14.519807</v>
      </c>
      <c r="DN63">
        <v>0.48154300000000028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14.519807</v>
      </c>
      <c r="DN64">
        <v>0.48154300000000028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14.519807</v>
      </c>
      <c r="DN65">
        <v>0.48154300000000028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14.519807</v>
      </c>
      <c r="DN66">
        <v>0.48154300000000028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14.519807</v>
      </c>
      <c r="DN67">
        <v>0.48154300000000028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14.519807</v>
      </c>
      <c r="DN68">
        <v>0.48154300000000028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14.519807</v>
      </c>
      <c r="DN69">
        <v>0.48154300000000028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14.519807</v>
      </c>
      <c r="DN70">
        <v>0.48154300000000028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14.519807</v>
      </c>
      <c r="DN71">
        <v>0.48154300000000028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14.519807</v>
      </c>
      <c r="DN72">
        <v>0.48154300000000028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14.519807</v>
      </c>
      <c r="DN73">
        <v>0.48154300000000028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14.519807</v>
      </c>
      <c r="DN74">
        <v>0.48154300000000028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14.519807</v>
      </c>
      <c r="DN75">
        <v>0.48154300000000028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14.519807</v>
      </c>
      <c r="DN76">
        <v>0.48154300000000028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14.519807</v>
      </c>
      <c r="DN77">
        <v>0.48154300000000028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14.519807</v>
      </c>
      <c r="DN78">
        <v>0.48154300000000028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14.519807</v>
      </c>
      <c r="DN79">
        <v>0.48154300000000028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14.519807</v>
      </c>
      <c r="DN80">
        <v>0.48154300000000028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14.519807</v>
      </c>
      <c r="DN81">
        <v>0.48154300000000028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14.519807</v>
      </c>
      <c r="DN82">
        <v>0.48154300000000028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14.519807</v>
      </c>
      <c r="DN83">
        <v>0.48154300000000028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14.519807</v>
      </c>
      <c r="DN84">
        <v>0.48154300000000028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14.519807</v>
      </c>
      <c r="DN85">
        <v>0.48154300000000028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14.519807</v>
      </c>
      <c r="DN86">
        <v>0.48154300000000028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14.519807</v>
      </c>
      <c r="DN87">
        <v>0.48154300000000028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14.519807</v>
      </c>
      <c r="DN88">
        <v>0.48154300000000028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14.519807</v>
      </c>
      <c r="DN89">
        <v>0.48154300000000028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14.519807</v>
      </c>
      <c r="DN90">
        <v>0.48154300000000028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14.519807</v>
      </c>
      <c r="DN91">
        <v>0.48154300000000028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14.519807</v>
      </c>
      <c r="DN92">
        <v>0.48154300000000028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14.519807</v>
      </c>
      <c r="DN93">
        <v>0.48154300000000028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14.519807</v>
      </c>
      <c r="DN94">
        <v>0.48154300000000028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14.519807</v>
      </c>
      <c r="DN95">
        <v>0.48154300000000028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14.519807</v>
      </c>
      <c r="DN96">
        <v>0.48154300000000028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14.519807</v>
      </c>
      <c r="DN97">
        <v>0.48154300000000028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14.519807</v>
      </c>
      <c r="DN98">
        <v>0.48154300000000028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0.39721432900000009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0.3844637559999991</v>
      </c>
      <c r="DN99">
        <f t="shared" si="3"/>
        <v>1.2750573000000032E-2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45210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439</v>
      </c>
      <c r="I2" s="8" t="s">
        <v>440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14.28</v>
      </c>
      <c r="E3" s="198">
        <v>0</v>
      </c>
      <c r="F3" s="198">
        <v>0</v>
      </c>
      <c r="G3" s="198">
        <v>27.7</v>
      </c>
      <c r="H3" s="198">
        <v>0</v>
      </c>
      <c r="I3" s="198">
        <v>0</v>
      </c>
      <c r="J3" s="198">
        <v>25.03</v>
      </c>
      <c r="K3" s="198">
        <v>493.26</v>
      </c>
      <c r="L3" s="198">
        <v>9.1199999999999992</v>
      </c>
      <c r="M3" s="198">
        <v>61.73</v>
      </c>
      <c r="N3" s="198">
        <v>24.9</v>
      </c>
      <c r="O3" s="198">
        <v>70.94</v>
      </c>
      <c r="P3" s="198">
        <v>19.72</v>
      </c>
      <c r="Q3" s="198">
        <v>8.49</v>
      </c>
      <c r="R3" s="198">
        <v>10.7</v>
      </c>
      <c r="S3" s="198">
        <v>11.22</v>
      </c>
      <c r="T3" s="198">
        <v>0</v>
      </c>
      <c r="U3" s="198">
        <v>50.1</v>
      </c>
      <c r="V3" s="198">
        <v>7.77</v>
      </c>
      <c r="W3" s="198">
        <v>18.84</v>
      </c>
      <c r="X3" s="198">
        <v>62.71</v>
      </c>
      <c r="Y3" s="198">
        <v>0</v>
      </c>
      <c r="Z3">
        <v>0</v>
      </c>
      <c r="AA3" s="198">
        <v>14.45</v>
      </c>
      <c r="AB3" s="198">
        <v>0</v>
      </c>
      <c r="AC3" s="198">
        <v>0</v>
      </c>
      <c r="AD3" s="198">
        <v>0</v>
      </c>
      <c r="AE3" s="198">
        <v>45</v>
      </c>
      <c r="AF3" s="198">
        <v>0</v>
      </c>
      <c r="AG3" s="198">
        <v>0</v>
      </c>
      <c r="AH3" s="198">
        <v>0</v>
      </c>
      <c r="AI3" s="198">
        <v>103.96</v>
      </c>
      <c r="AJ3" s="198">
        <v>0</v>
      </c>
      <c r="AK3" s="198">
        <v>0</v>
      </c>
      <c r="AL3" s="198">
        <v>0</v>
      </c>
      <c r="AM3" s="198">
        <v>400.47</v>
      </c>
      <c r="AN3" s="198">
        <v>0</v>
      </c>
      <c r="AO3">
        <v>0</v>
      </c>
      <c r="AP3" s="198">
        <v>118.3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14.28</v>
      </c>
      <c r="E4" s="198">
        <v>0</v>
      </c>
      <c r="F4" s="198">
        <v>0</v>
      </c>
      <c r="G4" s="198">
        <v>27.7</v>
      </c>
      <c r="H4" s="198">
        <v>0</v>
      </c>
      <c r="I4" s="198">
        <v>0</v>
      </c>
      <c r="J4" s="198">
        <v>25.03</v>
      </c>
      <c r="K4" s="198">
        <v>493.26</v>
      </c>
      <c r="L4" s="198">
        <v>9.1199999999999992</v>
      </c>
      <c r="M4" s="198">
        <v>61.73</v>
      </c>
      <c r="N4" s="198">
        <v>24.9</v>
      </c>
      <c r="O4" s="198">
        <v>70.94</v>
      </c>
      <c r="P4" s="198">
        <v>19.72</v>
      </c>
      <c r="Q4" s="198">
        <v>8.49</v>
      </c>
      <c r="R4" s="198">
        <v>10.7</v>
      </c>
      <c r="S4" s="198">
        <v>11.22</v>
      </c>
      <c r="T4" s="198">
        <v>0</v>
      </c>
      <c r="U4" s="198">
        <v>50.1</v>
      </c>
      <c r="V4" s="198">
        <v>8.6999999999999993</v>
      </c>
      <c r="W4" s="198">
        <v>18.84</v>
      </c>
      <c r="X4" s="198">
        <v>62.71</v>
      </c>
      <c r="Y4" s="198">
        <v>0</v>
      </c>
      <c r="Z4">
        <v>0</v>
      </c>
      <c r="AA4" s="198">
        <v>14.45</v>
      </c>
      <c r="AB4" s="198">
        <v>0</v>
      </c>
      <c r="AC4" s="198">
        <v>0</v>
      </c>
      <c r="AD4" s="198">
        <v>0</v>
      </c>
      <c r="AE4" s="198">
        <v>45</v>
      </c>
      <c r="AF4" s="198">
        <v>0</v>
      </c>
      <c r="AG4" s="198">
        <v>0</v>
      </c>
      <c r="AH4" s="198">
        <v>0</v>
      </c>
      <c r="AI4" s="198">
        <v>103.96</v>
      </c>
      <c r="AJ4" s="198">
        <v>0</v>
      </c>
      <c r="AK4" s="198">
        <v>0</v>
      </c>
      <c r="AL4" s="198">
        <v>0</v>
      </c>
      <c r="AM4" s="198">
        <v>400.47</v>
      </c>
      <c r="AN4" s="198">
        <v>0</v>
      </c>
      <c r="AO4">
        <v>0</v>
      </c>
      <c r="AP4" s="198">
        <v>118.3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14.28</v>
      </c>
      <c r="E5" s="198">
        <v>0</v>
      </c>
      <c r="F5" s="198">
        <v>0</v>
      </c>
      <c r="G5" s="198">
        <v>27.7</v>
      </c>
      <c r="H5" s="198">
        <v>0</v>
      </c>
      <c r="I5" s="198">
        <v>0</v>
      </c>
      <c r="J5" s="198">
        <v>25.03</v>
      </c>
      <c r="K5" s="198">
        <v>493.26</v>
      </c>
      <c r="L5" s="198">
        <v>9.1199999999999992</v>
      </c>
      <c r="M5" s="198">
        <v>61.73</v>
      </c>
      <c r="N5" s="198">
        <v>24.9</v>
      </c>
      <c r="O5" s="198">
        <v>70.94</v>
      </c>
      <c r="P5" s="198">
        <v>19.72</v>
      </c>
      <c r="Q5" s="198">
        <v>8.49</v>
      </c>
      <c r="R5" s="198">
        <v>10.7</v>
      </c>
      <c r="S5" s="198">
        <v>11.22</v>
      </c>
      <c r="T5" s="198">
        <v>0</v>
      </c>
      <c r="U5" s="198">
        <v>50.1</v>
      </c>
      <c r="V5" s="198">
        <v>8.81</v>
      </c>
      <c r="W5" s="198">
        <v>18.84</v>
      </c>
      <c r="X5" s="198">
        <v>62.71</v>
      </c>
      <c r="Y5" s="198">
        <v>0</v>
      </c>
      <c r="Z5">
        <v>0</v>
      </c>
      <c r="AA5" s="198">
        <v>14.45</v>
      </c>
      <c r="AB5" s="198">
        <v>0</v>
      </c>
      <c r="AC5" s="198">
        <v>0</v>
      </c>
      <c r="AD5" s="198">
        <v>0</v>
      </c>
      <c r="AE5" s="198">
        <v>45</v>
      </c>
      <c r="AF5" s="198">
        <v>0</v>
      </c>
      <c r="AG5" s="198">
        <v>0</v>
      </c>
      <c r="AH5" s="198">
        <v>0</v>
      </c>
      <c r="AI5" s="198">
        <v>103.96</v>
      </c>
      <c r="AJ5" s="198">
        <v>0</v>
      </c>
      <c r="AK5" s="198">
        <v>0</v>
      </c>
      <c r="AL5" s="198">
        <v>0</v>
      </c>
      <c r="AM5" s="198">
        <v>400.47</v>
      </c>
      <c r="AN5" s="198">
        <v>0</v>
      </c>
      <c r="AO5">
        <v>0</v>
      </c>
      <c r="AP5" s="198">
        <v>118.3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14.28</v>
      </c>
      <c r="E6" s="198">
        <v>0</v>
      </c>
      <c r="F6" s="198">
        <v>0</v>
      </c>
      <c r="G6" s="198">
        <v>27.7</v>
      </c>
      <c r="H6" s="198">
        <v>0</v>
      </c>
      <c r="I6" s="198">
        <v>0</v>
      </c>
      <c r="J6" s="198">
        <v>25.03</v>
      </c>
      <c r="K6" s="198">
        <v>493.26</v>
      </c>
      <c r="L6" s="198">
        <v>9.1199999999999992</v>
      </c>
      <c r="M6" s="198">
        <v>61.73</v>
      </c>
      <c r="N6" s="198">
        <v>24.9</v>
      </c>
      <c r="O6" s="198">
        <v>70.94</v>
      </c>
      <c r="P6" s="198">
        <v>19.72</v>
      </c>
      <c r="Q6" s="198">
        <v>8.49</v>
      </c>
      <c r="R6" s="198">
        <v>10.7</v>
      </c>
      <c r="S6" s="198">
        <v>11.22</v>
      </c>
      <c r="T6" s="198">
        <v>0</v>
      </c>
      <c r="U6" s="198">
        <v>50.1</v>
      </c>
      <c r="V6" s="198">
        <v>8.81</v>
      </c>
      <c r="W6" s="198">
        <v>18.84</v>
      </c>
      <c r="X6" s="198">
        <v>62.71</v>
      </c>
      <c r="Y6" s="198">
        <v>0</v>
      </c>
      <c r="Z6">
        <v>0</v>
      </c>
      <c r="AA6" s="198">
        <v>14.45</v>
      </c>
      <c r="AB6" s="198">
        <v>0</v>
      </c>
      <c r="AC6" s="198">
        <v>0</v>
      </c>
      <c r="AD6" s="198">
        <v>0</v>
      </c>
      <c r="AE6" s="198">
        <v>45</v>
      </c>
      <c r="AF6" s="198">
        <v>0</v>
      </c>
      <c r="AG6" s="198">
        <v>0</v>
      </c>
      <c r="AH6" s="198">
        <v>0</v>
      </c>
      <c r="AI6" s="198">
        <v>103.96</v>
      </c>
      <c r="AJ6" s="198">
        <v>0</v>
      </c>
      <c r="AK6" s="198">
        <v>0</v>
      </c>
      <c r="AL6" s="198">
        <v>0</v>
      </c>
      <c r="AM6" s="198">
        <v>400.47</v>
      </c>
      <c r="AN6" s="198">
        <v>0</v>
      </c>
      <c r="AO6">
        <v>0</v>
      </c>
      <c r="AP6" s="198">
        <v>118.3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9.68</v>
      </c>
      <c r="E7" s="198">
        <v>0</v>
      </c>
      <c r="F7" s="198">
        <v>0</v>
      </c>
      <c r="G7" s="198">
        <v>19.75</v>
      </c>
      <c r="H7" s="198">
        <v>0</v>
      </c>
      <c r="I7" s="198">
        <v>0</v>
      </c>
      <c r="J7" s="198">
        <v>11.9</v>
      </c>
      <c r="K7" s="198">
        <v>493.26</v>
      </c>
      <c r="L7" s="198">
        <v>9.1199999999999992</v>
      </c>
      <c r="M7" s="198">
        <v>61.73</v>
      </c>
      <c r="N7" s="198">
        <v>24.9</v>
      </c>
      <c r="O7" s="198">
        <v>70.94</v>
      </c>
      <c r="P7" s="198">
        <v>19.72</v>
      </c>
      <c r="Q7" s="198">
        <v>8.49</v>
      </c>
      <c r="R7" s="198">
        <v>10.7</v>
      </c>
      <c r="S7" s="198">
        <v>11.22</v>
      </c>
      <c r="T7" s="198">
        <v>0</v>
      </c>
      <c r="U7" s="198">
        <v>50.1</v>
      </c>
      <c r="V7" s="198">
        <v>8.81</v>
      </c>
      <c r="W7" s="198">
        <v>18.84</v>
      </c>
      <c r="X7" s="198">
        <v>62.71</v>
      </c>
      <c r="Y7" s="198">
        <v>0</v>
      </c>
      <c r="Z7">
        <v>0</v>
      </c>
      <c r="AA7" s="198">
        <v>14.45</v>
      </c>
      <c r="AB7" s="198">
        <v>0</v>
      </c>
      <c r="AC7" s="198">
        <v>0</v>
      </c>
      <c r="AD7" s="198">
        <v>0</v>
      </c>
      <c r="AE7" s="198">
        <v>45</v>
      </c>
      <c r="AF7" s="198">
        <v>0</v>
      </c>
      <c r="AG7" s="198">
        <v>0</v>
      </c>
      <c r="AH7" s="198">
        <v>0</v>
      </c>
      <c r="AI7" s="198">
        <v>103.96</v>
      </c>
      <c r="AJ7" s="198">
        <v>0</v>
      </c>
      <c r="AK7" s="198">
        <v>0</v>
      </c>
      <c r="AL7" s="198">
        <v>0</v>
      </c>
      <c r="AM7" s="198">
        <v>400.47</v>
      </c>
      <c r="AN7" s="198">
        <v>0</v>
      </c>
      <c r="AO7">
        <v>0</v>
      </c>
      <c r="AP7" s="198">
        <v>118.3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2.56</v>
      </c>
      <c r="H8" s="198">
        <v>0</v>
      </c>
      <c r="I8" s="198">
        <v>0</v>
      </c>
      <c r="J8" s="198">
        <v>2.97</v>
      </c>
      <c r="K8" s="198">
        <v>493.26</v>
      </c>
      <c r="L8" s="198">
        <v>9.1199999999999992</v>
      </c>
      <c r="M8" s="198">
        <v>61.73</v>
      </c>
      <c r="N8" s="198">
        <v>24.9</v>
      </c>
      <c r="O8" s="198">
        <v>70.94</v>
      </c>
      <c r="P8" s="198">
        <v>19.72</v>
      </c>
      <c r="Q8" s="198">
        <v>8.49</v>
      </c>
      <c r="R8" s="198">
        <v>10.7</v>
      </c>
      <c r="S8" s="198">
        <v>11.22</v>
      </c>
      <c r="T8" s="198">
        <v>0</v>
      </c>
      <c r="U8" s="198">
        <v>50.1</v>
      </c>
      <c r="V8" s="198">
        <v>8.81</v>
      </c>
      <c r="W8" s="198">
        <v>18.84</v>
      </c>
      <c r="X8" s="198">
        <v>62.71</v>
      </c>
      <c r="Y8" s="198">
        <v>0</v>
      </c>
      <c r="Z8">
        <v>0</v>
      </c>
      <c r="AA8" s="198">
        <v>14.45</v>
      </c>
      <c r="AB8" s="198">
        <v>0</v>
      </c>
      <c r="AC8" s="198">
        <v>0</v>
      </c>
      <c r="AD8" s="198">
        <v>0</v>
      </c>
      <c r="AE8" s="198">
        <v>45</v>
      </c>
      <c r="AF8" s="198">
        <v>0</v>
      </c>
      <c r="AG8" s="198">
        <v>0</v>
      </c>
      <c r="AH8" s="198">
        <v>0</v>
      </c>
      <c r="AI8" s="198">
        <v>103.96</v>
      </c>
      <c r="AJ8" s="198">
        <v>0</v>
      </c>
      <c r="AK8" s="198">
        <v>0</v>
      </c>
      <c r="AL8" s="198">
        <v>0</v>
      </c>
      <c r="AM8" s="198">
        <v>400.47</v>
      </c>
      <c r="AN8" s="198">
        <v>0</v>
      </c>
      <c r="AO8">
        <v>0</v>
      </c>
      <c r="AP8" s="198">
        <v>118.3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493.26</v>
      </c>
      <c r="L9" s="198">
        <v>9.1199999999999992</v>
      </c>
      <c r="M9" s="198">
        <v>61.73</v>
      </c>
      <c r="N9" s="198">
        <v>24.9</v>
      </c>
      <c r="O9" s="198">
        <v>70.94</v>
      </c>
      <c r="P9" s="198">
        <v>19.72</v>
      </c>
      <c r="Q9" s="198">
        <v>8.49</v>
      </c>
      <c r="R9" s="198">
        <v>10.7</v>
      </c>
      <c r="S9" s="198">
        <v>11.22</v>
      </c>
      <c r="T9" s="198">
        <v>0</v>
      </c>
      <c r="U9" s="198">
        <v>50.1</v>
      </c>
      <c r="V9" s="198">
        <v>8.81</v>
      </c>
      <c r="W9" s="198">
        <v>18.84</v>
      </c>
      <c r="X9" s="198">
        <v>62.71</v>
      </c>
      <c r="Y9" s="198">
        <v>0</v>
      </c>
      <c r="Z9">
        <v>0</v>
      </c>
      <c r="AA9" s="198">
        <v>14.45</v>
      </c>
      <c r="AB9" s="198">
        <v>0</v>
      </c>
      <c r="AC9" s="198">
        <v>0</v>
      </c>
      <c r="AD9" s="198">
        <v>0</v>
      </c>
      <c r="AE9" s="198">
        <v>45</v>
      </c>
      <c r="AF9" s="198">
        <v>0</v>
      </c>
      <c r="AG9" s="198">
        <v>0</v>
      </c>
      <c r="AH9" s="198">
        <v>0</v>
      </c>
      <c r="AI9" s="198">
        <v>103.96</v>
      </c>
      <c r="AJ9" s="198">
        <v>0</v>
      </c>
      <c r="AK9" s="198">
        <v>0</v>
      </c>
      <c r="AL9" s="198">
        <v>0</v>
      </c>
      <c r="AM9" s="198">
        <v>400.47</v>
      </c>
      <c r="AN9" s="198">
        <v>0</v>
      </c>
      <c r="AO9">
        <v>0</v>
      </c>
      <c r="AP9" s="198">
        <v>118.3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493.26</v>
      </c>
      <c r="L10" s="198">
        <v>9.1199999999999992</v>
      </c>
      <c r="M10" s="198">
        <v>61.73</v>
      </c>
      <c r="N10" s="198">
        <v>24.9</v>
      </c>
      <c r="O10" s="198">
        <v>70.94</v>
      </c>
      <c r="P10" s="198">
        <v>19.72</v>
      </c>
      <c r="Q10" s="198">
        <v>8.49</v>
      </c>
      <c r="R10" s="198">
        <v>10.7</v>
      </c>
      <c r="S10" s="198">
        <v>11.22</v>
      </c>
      <c r="T10" s="198">
        <v>0</v>
      </c>
      <c r="U10" s="198">
        <v>50.1</v>
      </c>
      <c r="V10" s="198">
        <v>8.81</v>
      </c>
      <c r="W10" s="198">
        <v>18.84</v>
      </c>
      <c r="X10" s="198">
        <v>62.71</v>
      </c>
      <c r="Y10" s="198">
        <v>0</v>
      </c>
      <c r="Z10">
        <v>0</v>
      </c>
      <c r="AA10" s="198">
        <v>14.45</v>
      </c>
      <c r="AB10" s="198">
        <v>0</v>
      </c>
      <c r="AC10" s="198">
        <v>0</v>
      </c>
      <c r="AD10" s="198">
        <v>0</v>
      </c>
      <c r="AE10" s="198">
        <v>45</v>
      </c>
      <c r="AF10" s="198">
        <v>0</v>
      </c>
      <c r="AG10" s="198">
        <v>0</v>
      </c>
      <c r="AH10" s="198">
        <v>0</v>
      </c>
      <c r="AI10" s="198">
        <v>103.96</v>
      </c>
      <c r="AJ10" s="198">
        <v>0</v>
      </c>
      <c r="AK10" s="198">
        <v>0</v>
      </c>
      <c r="AL10" s="198">
        <v>0</v>
      </c>
      <c r="AM10" s="198">
        <v>401.32</v>
      </c>
      <c r="AN10" s="198">
        <v>0</v>
      </c>
      <c r="AO10">
        <v>0</v>
      </c>
      <c r="AP10" s="198">
        <v>118.3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493.26</v>
      </c>
      <c r="L11" s="198">
        <v>9.1199999999999992</v>
      </c>
      <c r="M11" s="198">
        <v>61.73</v>
      </c>
      <c r="N11" s="198">
        <v>24.9</v>
      </c>
      <c r="O11" s="198">
        <v>70.94</v>
      </c>
      <c r="P11" s="198">
        <v>19.72</v>
      </c>
      <c r="Q11" s="198">
        <v>8.49</v>
      </c>
      <c r="R11" s="198">
        <v>10.7</v>
      </c>
      <c r="S11" s="198">
        <v>11.22</v>
      </c>
      <c r="T11" s="198">
        <v>0</v>
      </c>
      <c r="U11" s="198">
        <v>50.1</v>
      </c>
      <c r="V11" s="198">
        <v>8.81</v>
      </c>
      <c r="W11" s="198">
        <v>18.84</v>
      </c>
      <c r="X11" s="198">
        <v>62.71</v>
      </c>
      <c r="Y11" s="198">
        <v>0</v>
      </c>
      <c r="Z11">
        <v>0</v>
      </c>
      <c r="AA11" s="198">
        <v>15.16</v>
      </c>
      <c r="AB11" s="198">
        <v>0</v>
      </c>
      <c r="AC11" s="198">
        <v>0</v>
      </c>
      <c r="AD11" s="198">
        <v>0</v>
      </c>
      <c r="AE11" s="198">
        <v>45</v>
      </c>
      <c r="AF11" s="198">
        <v>0</v>
      </c>
      <c r="AG11" s="198">
        <v>0</v>
      </c>
      <c r="AH11" s="198">
        <v>0</v>
      </c>
      <c r="AI11" s="198">
        <v>103.96</v>
      </c>
      <c r="AJ11" s="198">
        <v>0</v>
      </c>
      <c r="AK11" s="198">
        <v>0</v>
      </c>
      <c r="AL11" s="198">
        <v>0</v>
      </c>
      <c r="AM11" s="198">
        <v>401.32</v>
      </c>
      <c r="AN11" s="198">
        <v>0</v>
      </c>
      <c r="AO11">
        <v>0</v>
      </c>
      <c r="AP11" s="198">
        <v>118.3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493.26</v>
      </c>
      <c r="L12" s="198">
        <v>9.1199999999999992</v>
      </c>
      <c r="M12" s="198">
        <v>61.73</v>
      </c>
      <c r="N12" s="198">
        <v>24.9</v>
      </c>
      <c r="O12" s="198">
        <v>70.94</v>
      </c>
      <c r="P12" s="198">
        <v>19.72</v>
      </c>
      <c r="Q12" s="198">
        <v>8.49</v>
      </c>
      <c r="R12" s="198">
        <v>10.7</v>
      </c>
      <c r="S12" s="198">
        <v>11.22</v>
      </c>
      <c r="T12" s="198">
        <v>0</v>
      </c>
      <c r="U12" s="198">
        <v>50.1</v>
      </c>
      <c r="V12" s="198">
        <v>8.81</v>
      </c>
      <c r="W12" s="198">
        <v>18.84</v>
      </c>
      <c r="X12" s="198">
        <v>62.71</v>
      </c>
      <c r="Y12" s="198">
        <v>0</v>
      </c>
      <c r="Z12">
        <v>0</v>
      </c>
      <c r="AA12" s="198">
        <v>15.16</v>
      </c>
      <c r="AB12" s="198">
        <v>0</v>
      </c>
      <c r="AC12" s="198">
        <v>0</v>
      </c>
      <c r="AD12" s="198">
        <v>0</v>
      </c>
      <c r="AE12" s="198">
        <v>45</v>
      </c>
      <c r="AF12" s="198">
        <v>0</v>
      </c>
      <c r="AG12" s="198">
        <v>0</v>
      </c>
      <c r="AH12" s="198">
        <v>0</v>
      </c>
      <c r="AI12" s="198">
        <v>103.96</v>
      </c>
      <c r="AJ12" s="198">
        <v>0</v>
      </c>
      <c r="AK12" s="198">
        <v>0</v>
      </c>
      <c r="AL12" s="198">
        <v>0</v>
      </c>
      <c r="AM12" s="198">
        <v>401.32</v>
      </c>
      <c r="AN12" s="198">
        <v>0</v>
      </c>
      <c r="AO12">
        <v>0</v>
      </c>
      <c r="AP12" s="198">
        <v>118.3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493.26</v>
      </c>
      <c r="L13" s="198">
        <v>9.1199999999999992</v>
      </c>
      <c r="M13" s="198">
        <v>61.73</v>
      </c>
      <c r="N13" s="198">
        <v>24.9</v>
      </c>
      <c r="O13" s="198">
        <v>70.94</v>
      </c>
      <c r="P13" s="198">
        <v>19.72</v>
      </c>
      <c r="Q13" s="198">
        <v>8.49</v>
      </c>
      <c r="R13" s="198">
        <v>10.7</v>
      </c>
      <c r="S13" s="198">
        <v>11.22</v>
      </c>
      <c r="T13" s="198">
        <v>0</v>
      </c>
      <c r="U13" s="198">
        <v>50.1</v>
      </c>
      <c r="V13" s="198">
        <v>8.81</v>
      </c>
      <c r="W13" s="198">
        <v>18.84</v>
      </c>
      <c r="X13" s="198">
        <v>62.71</v>
      </c>
      <c r="Y13" s="198">
        <v>0</v>
      </c>
      <c r="Z13">
        <v>0</v>
      </c>
      <c r="AA13" s="198">
        <v>15.16</v>
      </c>
      <c r="AB13" s="198">
        <v>0</v>
      </c>
      <c r="AC13" s="198">
        <v>0</v>
      </c>
      <c r="AD13" s="198">
        <v>0</v>
      </c>
      <c r="AE13" s="198">
        <v>45</v>
      </c>
      <c r="AF13" s="198">
        <v>0</v>
      </c>
      <c r="AG13" s="198">
        <v>0</v>
      </c>
      <c r="AH13" s="198">
        <v>0</v>
      </c>
      <c r="AI13" s="198">
        <v>103.96</v>
      </c>
      <c r="AJ13" s="198">
        <v>0</v>
      </c>
      <c r="AK13" s="198">
        <v>0</v>
      </c>
      <c r="AL13" s="198">
        <v>0</v>
      </c>
      <c r="AM13" s="198">
        <v>369</v>
      </c>
      <c r="AN13" s="198">
        <v>0</v>
      </c>
      <c r="AO13">
        <v>0</v>
      </c>
      <c r="AP13" s="198">
        <v>118.3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493.26</v>
      </c>
      <c r="L14" s="198">
        <v>9.1199999999999992</v>
      </c>
      <c r="M14" s="198">
        <v>61.73</v>
      </c>
      <c r="N14" s="198">
        <v>24.9</v>
      </c>
      <c r="O14" s="198">
        <v>70.94</v>
      </c>
      <c r="P14" s="198">
        <v>19.72</v>
      </c>
      <c r="Q14" s="198">
        <v>8.49</v>
      </c>
      <c r="R14" s="198">
        <v>10.7</v>
      </c>
      <c r="S14" s="198">
        <v>11.22</v>
      </c>
      <c r="T14" s="198">
        <v>0</v>
      </c>
      <c r="U14" s="198">
        <v>50.1</v>
      </c>
      <c r="V14" s="198">
        <v>8.81</v>
      </c>
      <c r="W14" s="198">
        <v>18.84</v>
      </c>
      <c r="X14" s="198">
        <v>62.71</v>
      </c>
      <c r="Y14" s="198">
        <v>0</v>
      </c>
      <c r="Z14">
        <v>0</v>
      </c>
      <c r="AA14" s="198">
        <v>15.16</v>
      </c>
      <c r="AB14" s="198">
        <v>0</v>
      </c>
      <c r="AC14" s="198">
        <v>0</v>
      </c>
      <c r="AD14" s="198">
        <v>0</v>
      </c>
      <c r="AE14" s="198">
        <v>45</v>
      </c>
      <c r="AF14" s="198">
        <v>0</v>
      </c>
      <c r="AG14" s="198">
        <v>0</v>
      </c>
      <c r="AH14" s="198">
        <v>0</v>
      </c>
      <c r="AI14" s="198">
        <v>103.96</v>
      </c>
      <c r="AJ14" s="198">
        <v>0</v>
      </c>
      <c r="AK14" s="198">
        <v>0</v>
      </c>
      <c r="AL14" s="198">
        <v>0</v>
      </c>
      <c r="AM14" s="198">
        <v>345</v>
      </c>
      <c r="AN14" s="198">
        <v>0</v>
      </c>
      <c r="AO14">
        <v>0</v>
      </c>
      <c r="AP14" s="198">
        <v>118.3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493.26</v>
      </c>
      <c r="L15" s="198">
        <v>9.1199999999999992</v>
      </c>
      <c r="M15" s="198">
        <v>61.73</v>
      </c>
      <c r="N15" s="198">
        <v>24.9</v>
      </c>
      <c r="O15" s="198">
        <v>70.94</v>
      </c>
      <c r="P15" s="198">
        <v>19.72</v>
      </c>
      <c r="Q15" s="198">
        <v>8.49</v>
      </c>
      <c r="R15" s="198">
        <v>10.7</v>
      </c>
      <c r="S15" s="198">
        <v>11.22</v>
      </c>
      <c r="T15" s="198">
        <v>0</v>
      </c>
      <c r="U15" s="198">
        <v>50.1</v>
      </c>
      <c r="V15" s="198">
        <v>8.81</v>
      </c>
      <c r="W15" s="198">
        <v>18.84</v>
      </c>
      <c r="X15" s="198">
        <v>62.71</v>
      </c>
      <c r="Y15" s="198">
        <v>0</v>
      </c>
      <c r="Z15">
        <v>0</v>
      </c>
      <c r="AA15" s="198">
        <v>15.16</v>
      </c>
      <c r="AB15" s="198">
        <v>0</v>
      </c>
      <c r="AC15" s="198">
        <v>0</v>
      </c>
      <c r="AD15" s="198">
        <v>0</v>
      </c>
      <c r="AE15" s="198">
        <v>45</v>
      </c>
      <c r="AF15" s="198">
        <v>0</v>
      </c>
      <c r="AG15" s="198">
        <v>0</v>
      </c>
      <c r="AH15" s="198">
        <v>0</v>
      </c>
      <c r="AI15" s="198">
        <v>103.96</v>
      </c>
      <c r="AJ15" s="198">
        <v>0</v>
      </c>
      <c r="AK15" s="198">
        <v>0</v>
      </c>
      <c r="AL15" s="198">
        <v>0</v>
      </c>
      <c r="AM15" s="198">
        <v>328</v>
      </c>
      <c r="AN15" s="198">
        <v>0</v>
      </c>
      <c r="AO15">
        <v>0</v>
      </c>
      <c r="AP15" s="198">
        <v>118.3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493.26</v>
      </c>
      <c r="L16" s="198">
        <v>9.1199999999999992</v>
      </c>
      <c r="M16" s="198">
        <v>61.73</v>
      </c>
      <c r="N16" s="198">
        <v>24.9</v>
      </c>
      <c r="O16" s="198">
        <v>70.94</v>
      </c>
      <c r="P16" s="198">
        <v>19.72</v>
      </c>
      <c r="Q16" s="198">
        <v>8.49</v>
      </c>
      <c r="R16" s="198">
        <v>10.7</v>
      </c>
      <c r="S16" s="198">
        <v>11.22</v>
      </c>
      <c r="T16" s="198">
        <v>0</v>
      </c>
      <c r="U16" s="198">
        <v>50.1</v>
      </c>
      <c r="V16" s="198">
        <v>8.81</v>
      </c>
      <c r="W16" s="198">
        <v>18.84</v>
      </c>
      <c r="X16" s="198">
        <v>62.71</v>
      </c>
      <c r="Y16" s="198">
        <v>0</v>
      </c>
      <c r="Z16">
        <v>0</v>
      </c>
      <c r="AA16" s="198">
        <v>15.16</v>
      </c>
      <c r="AB16" s="198">
        <v>0</v>
      </c>
      <c r="AC16" s="198">
        <v>0</v>
      </c>
      <c r="AD16" s="198">
        <v>0</v>
      </c>
      <c r="AE16" s="198">
        <v>45</v>
      </c>
      <c r="AF16" s="198">
        <v>0</v>
      </c>
      <c r="AG16" s="198">
        <v>0</v>
      </c>
      <c r="AH16" s="198">
        <v>0</v>
      </c>
      <c r="AI16" s="198">
        <v>103.96</v>
      </c>
      <c r="AJ16" s="198">
        <v>0</v>
      </c>
      <c r="AK16" s="198">
        <v>0</v>
      </c>
      <c r="AL16" s="198">
        <v>0</v>
      </c>
      <c r="AM16" s="198">
        <v>328</v>
      </c>
      <c r="AN16" s="198">
        <v>0</v>
      </c>
      <c r="AO16">
        <v>0</v>
      </c>
      <c r="AP16" s="198">
        <v>118.3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493.26</v>
      </c>
      <c r="L17" s="198">
        <v>9.1199999999999992</v>
      </c>
      <c r="M17" s="198">
        <v>61.73</v>
      </c>
      <c r="N17" s="198">
        <v>24.9</v>
      </c>
      <c r="O17" s="198">
        <v>70.94</v>
      </c>
      <c r="P17" s="198">
        <v>19.72</v>
      </c>
      <c r="Q17" s="198">
        <v>8.49</v>
      </c>
      <c r="R17" s="198">
        <v>10.7</v>
      </c>
      <c r="S17" s="198">
        <v>11.22</v>
      </c>
      <c r="T17" s="198">
        <v>0</v>
      </c>
      <c r="U17" s="198">
        <v>50.1</v>
      </c>
      <c r="V17" s="198">
        <v>8.81</v>
      </c>
      <c r="W17" s="198">
        <v>18.84</v>
      </c>
      <c r="X17" s="198">
        <v>62.71</v>
      </c>
      <c r="Y17" s="198">
        <v>0</v>
      </c>
      <c r="Z17">
        <v>0</v>
      </c>
      <c r="AA17" s="198">
        <v>15.16</v>
      </c>
      <c r="AB17" s="198">
        <v>0</v>
      </c>
      <c r="AC17" s="198">
        <v>0</v>
      </c>
      <c r="AD17" s="198">
        <v>0</v>
      </c>
      <c r="AE17" s="198">
        <v>45</v>
      </c>
      <c r="AF17" s="198">
        <v>0</v>
      </c>
      <c r="AG17" s="198">
        <v>0</v>
      </c>
      <c r="AH17" s="198">
        <v>0</v>
      </c>
      <c r="AI17" s="198">
        <v>103.96</v>
      </c>
      <c r="AJ17" s="198">
        <v>0</v>
      </c>
      <c r="AK17" s="198">
        <v>0</v>
      </c>
      <c r="AL17" s="198">
        <v>0</v>
      </c>
      <c r="AM17" s="198">
        <v>353</v>
      </c>
      <c r="AN17" s="198">
        <v>0</v>
      </c>
      <c r="AO17">
        <v>0</v>
      </c>
      <c r="AP17" s="198">
        <v>118.3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493.26</v>
      </c>
      <c r="L18" s="198">
        <v>9.1199999999999992</v>
      </c>
      <c r="M18" s="198">
        <v>61.73</v>
      </c>
      <c r="N18" s="198">
        <v>24.9</v>
      </c>
      <c r="O18" s="198">
        <v>70.94</v>
      </c>
      <c r="P18" s="198">
        <v>19.72</v>
      </c>
      <c r="Q18" s="198">
        <v>8.49</v>
      </c>
      <c r="R18" s="198">
        <v>10.7</v>
      </c>
      <c r="S18" s="198">
        <v>11.22</v>
      </c>
      <c r="T18" s="198">
        <v>0</v>
      </c>
      <c r="U18" s="198">
        <v>50.1</v>
      </c>
      <c r="V18" s="198">
        <v>8.81</v>
      </c>
      <c r="W18" s="198">
        <v>18.84</v>
      </c>
      <c r="X18" s="198">
        <v>62.71</v>
      </c>
      <c r="Y18" s="198">
        <v>0</v>
      </c>
      <c r="Z18">
        <v>0</v>
      </c>
      <c r="AA18" s="198">
        <v>15.16</v>
      </c>
      <c r="AB18" s="198">
        <v>0</v>
      </c>
      <c r="AC18" s="198">
        <v>0</v>
      </c>
      <c r="AD18" s="198">
        <v>0</v>
      </c>
      <c r="AE18" s="198">
        <v>45</v>
      </c>
      <c r="AF18" s="198">
        <v>0</v>
      </c>
      <c r="AG18" s="198">
        <v>0</v>
      </c>
      <c r="AH18" s="198">
        <v>0</v>
      </c>
      <c r="AI18" s="198">
        <v>103.96</v>
      </c>
      <c r="AJ18" s="198">
        <v>0</v>
      </c>
      <c r="AK18" s="198">
        <v>0</v>
      </c>
      <c r="AL18" s="198">
        <v>0</v>
      </c>
      <c r="AM18" s="198">
        <v>351</v>
      </c>
      <c r="AN18" s="198">
        <v>0</v>
      </c>
      <c r="AO18">
        <v>0</v>
      </c>
      <c r="AP18" s="198">
        <v>118.3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493.26</v>
      </c>
      <c r="L19" s="198">
        <v>9.1199999999999992</v>
      </c>
      <c r="M19" s="198">
        <v>61.73</v>
      </c>
      <c r="N19" s="198">
        <v>24.9</v>
      </c>
      <c r="O19" s="198">
        <v>70.94</v>
      </c>
      <c r="P19" s="198">
        <v>19.72</v>
      </c>
      <c r="Q19" s="198">
        <v>8.49</v>
      </c>
      <c r="R19" s="198">
        <v>10.7</v>
      </c>
      <c r="S19" s="198">
        <v>11.22</v>
      </c>
      <c r="T19" s="198">
        <v>0</v>
      </c>
      <c r="U19" s="198">
        <v>50.1</v>
      </c>
      <c r="V19" s="198">
        <v>8.81</v>
      </c>
      <c r="W19" s="198">
        <v>18.84</v>
      </c>
      <c r="X19" s="198">
        <v>62.71</v>
      </c>
      <c r="Y19" s="198">
        <v>0</v>
      </c>
      <c r="Z19">
        <v>0</v>
      </c>
      <c r="AA19" s="198">
        <v>15.16</v>
      </c>
      <c r="AB19" s="198">
        <v>0</v>
      </c>
      <c r="AC19" s="198">
        <v>0</v>
      </c>
      <c r="AD19" s="198">
        <v>0</v>
      </c>
      <c r="AE19" s="198">
        <v>45</v>
      </c>
      <c r="AF19" s="198">
        <v>0</v>
      </c>
      <c r="AG19" s="198">
        <v>0</v>
      </c>
      <c r="AH19" s="198">
        <v>0</v>
      </c>
      <c r="AI19" s="198">
        <v>103.96</v>
      </c>
      <c r="AJ19" s="198">
        <v>0</v>
      </c>
      <c r="AK19" s="198">
        <v>0</v>
      </c>
      <c r="AL19" s="198">
        <v>0</v>
      </c>
      <c r="AM19" s="198">
        <v>358</v>
      </c>
      <c r="AN19" s="198">
        <v>0</v>
      </c>
      <c r="AO19">
        <v>0</v>
      </c>
      <c r="AP19" s="198">
        <v>118.3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493.26</v>
      </c>
      <c r="L20" s="198">
        <v>9.1199999999999992</v>
      </c>
      <c r="M20" s="198">
        <v>61.73</v>
      </c>
      <c r="N20" s="198">
        <v>24.9</v>
      </c>
      <c r="O20" s="198">
        <v>70.94</v>
      </c>
      <c r="P20" s="198">
        <v>19.72</v>
      </c>
      <c r="Q20" s="198">
        <v>8.49</v>
      </c>
      <c r="R20" s="198">
        <v>10.7</v>
      </c>
      <c r="S20" s="198">
        <v>11.22</v>
      </c>
      <c r="T20" s="198">
        <v>0</v>
      </c>
      <c r="U20" s="198">
        <v>50.1</v>
      </c>
      <c r="V20" s="198">
        <v>8.81</v>
      </c>
      <c r="W20" s="198">
        <v>18.84</v>
      </c>
      <c r="X20" s="198">
        <v>62.71</v>
      </c>
      <c r="Y20" s="198">
        <v>0</v>
      </c>
      <c r="Z20">
        <v>0</v>
      </c>
      <c r="AA20" s="198">
        <v>15.16</v>
      </c>
      <c r="AB20" s="198">
        <v>0</v>
      </c>
      <c r="AC20" s="198">
        <v>0</v>
      </c>
      <c r="AD20" s="198">
        <v>0</v>
      </c>
      <c r="AE20" s="198">
        <v>45</v>
      </c>
      <c r="AF20" s="198">
        <v>0</v>
      </c>
      <c r="AG20" s="198">
        <v>0</v>
      </c>
      <c r="AH20" s="198">
        <v>0</v>
      </c>
      <c r="AI20" s="198">
        <v>103.96</v>
      </c>
      <c r="AJ20" s="198">
        <v>0</v>
      </c>
      <c r="AK20" s="198">
        <v>0</v>
      </c>
      <c r="AL20" s="198">
        <v>0</v>
      </c>
      <c r="AM20" s="198">
        <v>361</v>
      </c>
      <c r="AN20" s="198">
        <v>0</v>
      </c>
      <c r="AO20">
        <v>0</v>
      </c>
      <c r="AP20" s="198">
        <v>118.3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493.26</v>
      </c>
      <c r="L21" s="198">
        <v>9.1199999999999992</v>
      </c>
      <c r="M21" s="198">
        <v>61.73</v>
      </c>
      <c r="N21" s="198">
        <v>24.9</v>
      </c>
      <c r="O21" s="198">
        <v>70.94</v>
      </c>
      <c r="P21" s="198">
        <v>19.72</v>
      </c>
      <c r="Q21" s="198">
        <v>8.49</v>
      </c>
      <c r="R21" s="198">
        <v>10.7</v>
      </c>
      <c r="S21" s="198">
        <v>11.22</v>
      </c>
      <c r="T21" s="198">
        <v>0</v>
      </c>
      <c r="U21" s="198">
        <v>50.1</v>
      </c>
      <c r="V21" s="198">
        <v>8.81</v>
      </c>
      <c r="W21" s="198">
        <v>18.84</v>
      </c>
      <c r="X21" s="198">
        <v>62.71</v>
      </c>
      <c r="Y21" s="198">
        <v>0</v>
      </c>
      <c r="Z21">
        <v>0</v>
      </c>
      <c r="AA21" s="198">
        <v>15.16</v>
      </c>
      <c r="AB21" s="198">
        <v>0</v>
      </c>
      <c r="AC21" s="198">
        <v>0</v>
      </c>
      <c r="AD21" s="198">
        <v>0</v>
      </c>
      <c r="AE21" s="198">
        <v>45</v>
      </c>
      <c r="AF21" s="198">
        <v>0</v>
      </c>
      <c r="AG21" s="198">
        <v>0</v>
      </c>
      <c r="AH21" s="198">
        <v>0</v>
      </c>
      <c r="AI21" s="198">
        <v>103.96</v>
      </c>
      <c r="AJ21" s="198">
        <v>0</v>
      </c>
      <c r="AK21" s="198">
        <v>0</v>
      </c>
      <c r="AL21" s="198">
        <v>0</v>
      </c>
      <c r="AM21" s="198">
        <v>357</v>
      </c>
      <c r="AN21" s="198">
        <v>0</v>
      </c>
      <c r="AO21">
        <v>0</v>
      </c>
      <c r="AP21" s="198">
        <v>118.3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493.26</v>
      </c>
      <c r="L22" s="198">
        <v>9.1199999999999992</v>
      </c>
      <c r="M22" s="198">
        <v>61.73</v>
      </c>
      <c r="N22" s="198">
        <v>24.9</v>
      </c>
      <c r="O22" s="198">
        <v>70.94</v>
      </c>
      <c r="P22" s="198">
        <v>19.72</v>
      </c>
      <c r="Q22" s="198">
        <v>8.49</v>
      </c>
      <c r="R22" s="198">
        <v>10.7</v>
      </c>
      <c r="S22" s="198">
        <v>11.22</v>
      </c>
      <c r="T22" s="198">
        <v>0</v>
      </c>
      <c r="U22" s="198">
        <v>50.1</v>
      </c>
      <c r="V22" s="198">
        <v>8.81</v>
      </c>
      <c r="W22" s="198">
        <v>18.84</v>
      </c>
      <c r="X22" s="198">
        <v>62.71</v>
      </c>
      <c r="Y22" s="198">
        <v>0</v>
      </c>
      <c r="Z22">
        <v>0</v>
      </c>
      <c r="AA22" s="198">
        <v>15.16</v>
      </c>
      <c r="AB22" s="198">
        <v>0</v>
      </c>
      <c r="AC22" s="198">
        <v>0</v>
      </c>
      <c r="AD22" s="198">
        <v>0</v>
      </c>
      <c r="AE22" s="198">
        <v>45</v>
      </c>
      <c r="AF22" s="198">
        <v>0</v>
      </c>
      <c r="AG22" s="198">
        <v>0</v>
      </c>
      <c r="AH22" s="198">
        <v>0</v>
      </c>
      <c r="AI22" s="198">
        <v>103.96</v>
      </c>
      <c r="AJ22" s="198">
        <v>0</v>
      </c>
      <c r="AK22" s="198">
        <v>0</v>
      </c>
      <c r="AL22" s="198">
        <v>0</v>
      </c>
      <c r="AM22" s="198">
        <v>364</v>
      </c>
      <c r="AN22" s="198">
        <v>0</v>
      </c>
      <c r="AO22">
        <v>0</v>
      </c>
      <c r="AP22" s="198">
        <v>118.3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493.26</v>
      </c>
      <c r="L23" s="198">
        <v>9.1199999999999992</v>
      </c>
      <c r="M23" s="198">
        <v>61.73</v>
      </c>
      <c r="N23" s="198">
        <v>24.9</v>
      </c>
      <c r="O23" s="198">
        <v>70.94</v>
      </c>
      <c r="P23" s="198">
        <v>19.72</v>
      </c>
      <c r="Q23" s="198">
        <v>8.49</v>
      </c>
      <c r="R23" s="198">
        <v>10.7</v>
      </c>
      <c r="S23" s="198">
        <v>11.22</v>
      </c>
      <c r="T23" s="198">
        <v>0</v>
      </c>
      <c r="U23" s="198">
        <v>50.1</v>
      </c>
      <c r="V23" s="198">
        <v>8.81</v>
      </c>
      <c r="W23" s="198">
        <v>18.84</v>
      </c>
      <c r="X23" s="198">
        <v>62.71</v>
      </c>
      <c r="Y23" s="198">
        <v>0</v>
      </c>
      <c r="Z23">
        <v>0</v>
      </c>
      <c r="AA23" s="198">
        <v>15.16</v>
      </c>
      <c r="AB23" s="198">
        <v>0</v>
      </c>
      <c r="AC23" s="198">
        <v>0</v>
      </c>
      <c r="AD23" s="198">
        <v>0</v>
      </c>
      <c r="AE23" s="198">
        <v>45</v>
      </c>
      <c r="AF23" s="198">
        <v>0</v>
      </c>
      <c r="AG23" s="198">
        <v>0</v>
      </c>
      <c r="AH23" s="198">
        <v>0</v>
      </c>
      <c r="AI23" s="198">
        <v>103.96</v>
      </c>
      <c r="AJ23" s="198">
        <v>0</v>
      </c>
      <c r="AK23" s="198">
        <v>0</v>
      </c>
      <c r="AL23" s="198">
        <v>0</v>
      </c>
      <c r="AM23" s="198">
        <v>374</v>
      </c>
      <c r="AN23" s="198">
        <v>0</v>
      </c>
      <c r="AO23">
        <v>0</v>
      </c>
      <c r="AP23" s="198">
        <v>118.3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493.26</v>
      </c>
      <c r="L24" s="198">
        <v>9.1199999999999992</v>
      </c>
      <c r="M24" s="198">
        <v>61.73</v>
      </c>
      <c r="N24" s="198">
        <v>24.9</v>
      </c>
      <c r="O24" s="198">
        <v>70.94</v>
      </c>
      <c r="P24" s="198">
        <v>19.72</v>
      </c>
      <c r="Q24" s="198">
        <v>8.49</v>
      </c>
      <c r="R24" s="198">
        <v>10.7</v>
      </c>
      <c r="S24" s="198">
        <v>11.22</v>
      </c>
      <c r="T24" s="198">
        <v>0</v>
      </c>
      <c r="U24" s="198">
        <v>50.1</v>
      </c>
      <c r="V24" s="198">
        <v>8.81</v>
      </c>
      <c r="W24" s="198">
        <v>18.84</v>
      </c>
      <c r="X24" s="198">
        <v>62.71</v>
      </c>
      <c r="Y24" s="198">
        <v>0</v>
      </c>
      <c r="Z24">
        <v>0</v>
      </c>
      <c r="AA24" s="198">
        <v>15.16</v>
      </c>
      <c r="AB24" s="198">
        <v>0</v>
      </c>
      <c r="AC24" s="198">
        <v>0</v>
      </c>
      <c r="AD24" s="198">
        <v>0</v>
      </c>
      <c r="AE24" s="198">
        <v>45</v>
      </c>
      <c r="AF24" s="198">
        <v>0</v>
      </c>
      <c r="AG24" s="198">
        <v>0</v>
      </c>
      <c r="AH24" s="198">
        <v>0</v>
      </c>
      <c r="AI24" s="198">
        <v>103.96</v>
      </c>
      <c r="AJ24" s="198">
        <v>0</v>
      </c>
      <c r="AK24" s="198">
        <v>0</v>
      </c>
      <c r="AL24" s="198">
        <v>0</v>
      </c>
      <c r="AM24" s="198">
        <v>379</v>
      </c>
      <c r="AN24" s="198">
        <v>0</v>
      </c>
      <c r="AO24">
        <v>0</v>
      </c>
      <c r="AP24" s="198">
        <v>118.3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493.26</v>
      </c>
      <c r="L25" s="198">
        <v>9.1199999999999992</v>
      </c>
      <c r="M25" s="198">
        <v>61.73</v>
      </c>
      <c r="N25" s="198">
        <v>24.9</v>
      </c>
      <c r="O25" s="198">
        <v>70.94</v>
      </c>
      <c r="P25" s="198">
        <v>19.72</v>
      </c>
      <c r="Q25" s="198">
        <v>8.49</v>
      </c>
      <c r="R25" s="198">
        <v>10.7</v>
      </c>
      <c r="S25" s="198">
        <v>11.22</v>
      </c>
      <c r="T25" s="198">
        <v>0</v>
      </c>
      <c r="U25" s="198">
        <v>50.1</v>
      </c>
      <c r="V25" s="198">
        <v>8.81</v>
      </c>
      <c r="W25" s="198">
        <v>18.84</v>
      </c>
      <c r="X25" s="198">
        <v>62.71</v>
      </c>
      <c r="Y25" s="198">
        <v>0</v>
      </c>
      <c r="Z25">
        <v>0</v>
      </c>
      <c r="AA25" s="198">
        <v>15.16</v>
      </c>
      <c r="AB25" s="198">
        <v>0</v>
      </c>
      <c r="AC25" s="198">
        <v>0</v>
      </c>
      <c r="AD25" s="198">
        <v>0</v>
      </c>
      <c r="AE25" s="198">
        <v>45</v>
      </c>
      <c r="AF25" s="198">
        <v>0</v>
      </c>
      <c r="AG25" s="198">
        <v>0</v>
      </c>
      <c r="AH25" s="198">
        <v>0</v>
      </c>
      <c r="AI25" s="198">
        <v>103.96</v>
      </c>
      <c r="AJ25" s="198">
        <v>0</v>
      </c>
      <c r="AK25" s="198">
        <v>0</v>
      </c>
      <c r="AL25" s="198">
        <v>0</v>
      </c>
      <c r="AM25" s="198">
        <v>381.32</v>
      </c>
      <c r="AN25" s="198">
        <v>0</v>
      </c>
      <c r="AO25">
        <v>0</v>
      </c>
      <c r="AP25" s="198">
        <v>118.3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493.26</v>
      </c>
      <c r="L26" s="198">
        <v>9.1199999999999992</v>
      </c>
      <c r="M26" s="198">
        <v>61.73</v>
      </c>
      <c r="N26" s="198">
        <v>24.9</v>
      </c>
      <c r="O26" s="198">
        <v>70.94</v>
      </c>
      <c r="P26" s="198">
        <v>19.72</v>
      </c>
      <c r="Q26" s="198">
        <v>8.49</v>
      </c>
      <c r="R26" s="198">
        <v>10.7</v>
      </c>
      <c r="S26" s="198">
        <v>11.22</v>
      </c>
      <c r="T26" s="198">
        <v>0</v>
      </c>
      <c r="U26" s="198">
        <v>50.1</v>
      </c>
      <c r="V26" s="198">
        <v>8.81</v>
      </c>
      <c r="W26" s="198">
        <v>18.84</v>
      </c>
      <c r="X26" s="198">
        <v>62.71</v>
      </c>
      <c r="Y26" s="198">
        <v>0</v>
      </c>
      <c r="Z26">
        <v>0</v>
      </c>
      <c r="AA26" s="198">
        <v>15.16</v>
      </c>
      <c r="AB26" s="198">
        <v>0</v>
      </c>
      <c r="AC26" s="198">
        <v>0</v>
      </c>
      <c r="AD26" s="198">
        <v>0</v>
      </c>
      <c r="AE26" s="198">
        <v>45</v>
      </c>
      <c r="AF26" s="198">
        <v>0</v>
      </c>
      <c r="AG26" s="198">
        <v>0</v>
      </c>
      <c r="AH26" s="198">
        <v>0</v>
      </c>
      <c r="AI26" s="198">
        <v>103.96</v>
      </c>
      <c r="AJ26" s="198">
        <v>0</v>
      </c>
      <c r="AK26" s="198">
        <v>0</v>
      </c>
      <c r="AL26" s="198">
        <v>0</v>
      </c>
      <c r="AM26" s="198">
        <v>380</v>
      </c>
      <c r="AN26" s="198">
        <v>0</v>
      </c>
      <c r="AO26">
        <v>0</v>
      </c>
      <c r="AP26" s="198">
        <v>118.3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493.26</v>
      </c>
      <c r="L27" s="198">
        <v>9.1199999999999992</v>
      </c>
      <c r="M27" s="198">
        <v>61.73</v>
      </c>
      <c r="N27" s="198">
        <v>24.9</v>
      </c>
      <c r="O27" s="198">
        <v>70.94</v>
      </c>
      <c r="P27" s="198">
        <v>19.72</v>
      </c>
      <c r="Q27" s="198">
        <v>8.49</v>
      </c>
      <c r="R27" s="198">
        <v>10.7</v>
      </c>
      <c r="S27" s="198">
        <v>11.22</v>
      </c>
      <c r="T27" s="198">
        <v>0</v>
      </c>
      <c r="U27" s="198">
        <v>50.1</v>
      </c>
      <c r="V27" s="198">
        <v>8.81</v>
      </c>
      <c r="W27" s="198">
        <v>18.84</v>
      </c>
      <c r="X27" s="198">
        <v>62.71</v>
      </c>
      <c r="Y27" s="198">
        <v>0</v>
      </c>
      <c r="Z27">
        <v>0</v>
      </c>
      <c r="AA27" s="198">
        <v>15.16</v>
      </c>
      <c r="AB27" s="198">
        <v>0</v>
      </c>
      <c r="AC27" s="198">
        <v>0</v>
      </c>
      <c r="AD27" s="198">
        <v>0</v>
      </c>
      <c r="AE27" s="198">
        <v>45</v>
      </c>
      <c r="AF27" s="198">
        <v>0</v>
      </c>
      <c r="AG27" s="198">
        <v>0</v>
      </c>
      <c r="AH27" s="198">
        <v>0</v>
      </c>
      <c r="AI27" s="198">
        <v>103.96</v>
      </c>
      <c r="AJ27" s="198">
        <v>0</v>
      </c>
      <c r="AK27" s="198">
        <v>0</v>
      </c>
      <c r="AL27" s="198">
        <v>0</v>
      </c>
      <c r="AM27" s="198">
        <v>381.32</v>
      </c>
      <c r="AN27" s="198">
        <v>0</v>
      </c>
      <c r="AO27">
        <v>0</v>
      </c>
      <c r="AP27" s="198">
        <v>118.3</v>
      </c>
      <c r="AQ27" s="198">
        <v>0</v>
      </c>
      <c r="AR27" s="198">
        <v>1.28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493.26</v>
      </c>
      <c r="L28" s="198">
        <v>9.1199999999999992</v>
      </c>
      <c r="M28" s="198">
        <v>61.73</v>
      </c>
      <c r="N28" s="198">
        <v>24.9</v>
      </c>
      <c r="O28" s="198">
        <v>70.94</v>
      </c>
      <c r="P28" s="198">
        <v>19.72</v>
      </c>
      <c r="Q28" s="198">
        <v>8.49</v>
      </c>
      <c r="R28" s="198">
        <v>10.7</v>
      </c>
      <c r="S28" s="198">
        <v>11.22</v>
      </c>
      <c r="T28" s="198">
        <v>0</v>
      </c>
      <c r="U28" s="198">
        <v>50.1</v>
      </c>
      <c r="V28" s="198">
        <v>8.81</v>
      </c>
      <c r="W28" s="198">
        <v>18.84</v>
      </c>
      <c r="X28" s="198">
        <v>62.71</v>
      </c>
      <c r="Y28" s="198">
        <v>0</v>
      </c>
      <c r="Z28">
        <v>0</v>
      </c>
      <c r="AA28" s="198">
        <v>15.16</v>
      </c>
      <c r="AB28" s="198">
        <v>0</v>
      </c>
      <c r="AC28" s="198">
        <v>0</v>
      </c>
      <c r="AD28" s="198">
        <v>0</v>
      </c>
      <c r="AE28" s="198">
        <v>45</v>
      </c>
      <c r="AF28" s="198">
        <v>0</v>
      </c>
      <c r="AG28" s="198">
        <v>0</v>
      </c>
      <c r="AH28" s="198">
        <v>0</v>
      </c>
      <c r="AI28" s="198">
        <v>103.96</v>
      </c>
      <c r="AJ28" s="198">
        <v>0</v>
      </c>
      <c r="AK28" s="198">
        <v>0</v>
      </c>
      <c r="AL28" s="198">
        <v>0</v>
      </c>
      <c r="AM28" s="198">
        <v>370</v>
      </c>
      <c r="AN28" s="198">
        <v>0</v>
      </c>
      <c r="AO28">
        <v>0</v>
      </c>
      <c r="AP28" s="198">
        <v>118.3</v>
      </c>
      <c r="AQ28" s="198">
        <v>0</v>
      </c>
      <c r="AR28" s="198">
        <v>3.08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493.26</v>
      </c>
      <c r="L29" s="198">
        <v>9.1199999999999992</v>
      </c>
      <c r="M29" s="198">
        <v>61.73</v>
      </c>
      <c r="N29" s="198">
        <v>24.9</v>
      </c>
      <c r="O29" s="198">
        <v>70.94</v>
      </c>
      <c r="P29" s="198">
        <v>19.72</v>
      </c>
      <c r="Q29" s="198">
        <v>8.49</v>
      </c>
      <c r="R29" s="198">
        <v>10.7</v>
      </c>
      <c r="S29" s="198">
        <v>11.22</v>
      </c>
      <c r="T29" s="198">
        <v>0</v>
      </c>
      <c r="U29" s="198">
        <v>50.1</v>
      </c>
      <c r="V29" s="198">
        <v>8.81</v>
      </c>
      <c r="W29" s="198">
        <v>18.84</v>
      </c>
      <c r="X29" s="198">
        <v>62.71</v>
      </c>
      <c r="Y29" s="198">
        <v>0</v>
      </c>
      <c r="Z29">
        <v>0</v>
      </c>
      <c r="AA29" s="198">
        <v>15.16</v>
      </c>
      <c r="AB29" s="198">
        <v>0</v>
      </c>
      <c r="AC29" s="198">
        <v>0</v>
      </c>
      <c r="AD29" s="198">
        <v>0</v>
      </c>
      <c r="AE29" s="198">
        <v>45</v>
      </c>
      <c r="AF29" s="198">
        <v>0</v>
      </c>
      <c r="AG29" s="198">
        <v>0</v>
      </c>
      <c r="AH29" s="198">
        <v>0</v>
      </c>
      <c r="AI29" s="198">
        <v>103.96</v>
      </c>
      <c r="AJ29" s="198">
        <v>0</v>
      </c>
      <c r="AK29" s="198">
        <v>0</v>
      </c>
      <c r="AL29" s="198">
        <v>0</v>
      </c>
      <c r="AM29" s="198">
        <v>348</v>
      </c>
      <c r="AN29" s="198">
        <v>0</v>
      </c>
      <c r="AO29">
        <v>0</v>
      </c>
      <c r="AP29" s="198">
        <v>118.3</v>
      </c>
      <c r="AQ29" s="198">
        <v>0</v>
      </c>
      <c r="AR29" s="198">
        <v>8.42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493.26</v>
      </c>
      <c r="L30" s="198">
        <v>9.1199999999999992</v>
      </c>
      <c r="M30" s="198">
        <v>61.73</v>
      </c>
      <c r="N30" s="198">
        <v>24.9</v>
      </c>
      <c r="O30" s="198">
        <v>70.94</v>
      </c>
      <c r="P30" s="198">
        <v>19.72</v>
      </c>
      <c r="Q30" s="198">
        <v>8.49</v>
      </c>
      <c r="R30" s="198">
        <v>10.7</v>
      </c>
      <c r="S30" s="198">
        <v>11.22</v>
      </c>
      <c r="T30" s="198">
        <v>0</v>
      </c>
      <c r="U30" s="198">
        <v>50.1</v>
      </c>
      <c r="V30" s="198">
        <v>8.81</v>
      </c>
      <c r="W30" s="198">
        <v>18.84</v>
      </c>
      <c r="X30" s="198">
        <v>62.71</v>
      </c>
      <c r="Y30" s="198">
        <v>0</v>
      </c>
      <c r="Z30">
        <v>0</v>
      </c>
      <c r="AA30" s="198">
        <v>15.16</v>
      </c>
      <c r="AB30" s="198">
        <v>0</v>
      </c>
      <c r="AC30" s="198">
        <v>0</v>
      </c>
      <c r="AD30" s="198">
        <v>0</v>
      </c>
      <c r="AE30" s="198">
        <v>45</v>
      </c>
      <c r="AF30" s="198">
        <v>0</v>
      </c>
      <c r="AG30" s="198">
        <v>0</v>
      </c>
      <c r="AH30" s="198">
        <v>0</v>
      </c>
      <c r="AI30" s="198">
        <v>103.96</v>
      </c>
      <c r="AJ30" s="198">
        <v>0</v>
      </c>
      <c r="AK30" s="198">
        <v>0</v>
      </c>
      <c r="AL30" s="198">
        <v>0</v>
      </c>
      <c r="AM30" s="198">
        <v>315</v>
      </c>
      <c r="AN30" s="198">
        <v>0</v>
      </c>
      <c r="AO30">
        <v>0</v>
      </c>
      <c r="AP30" s="198">
        <v>118.3</v>
      </c>
      <c r="AQ30" s="198">
        <v>0</v>
      </c>
      <c r="AR30" s="198">
        <v>23.67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493.26</v>
      </c>
      <c r="L31" s="198">
        <v>9.1199999999999992</v>
      </c>
      <c r="M31" s="198">
        <v>61.73</v>
      </c>
      <c r="N31" s="198">
        <v>24.9</v>
      </c>
      <c r="O31" s="198">
        <v>70.94</v>
      </c>
      <c r="P31" s="198">
        <v>19.72</v>
      </c>
      <c r="Q31" s="198">
        <v>8.49</v>
      </c>
      <c r="R31" s="198">
        <v>10.7</v>
      </c>
      <c r="S31" s="198">
        <v>11.22</v>
      </c>
      <c r="T31" s="198">
        <v>0</v>
      </c>
      <c r="U31" s="198">
        <v>50.1</v>
      </c>
      <c r="V31" s="198">
        <v>8.81</v>
      </c>
      <c r="W31" s="198">
        <v>18.84</v>
      </c>
      <c r="X31" s="198">
        <v>62.71</v>
      </c>
      <c r="Y31" s="198">
        <v>0</v>
      </c>
      <c r="Z31">
        <v>0</v>
      </c>
      <c r="AA31" s="198">
        <v>15.16</v>
      </c>
      <c r="AB31" s="198">
        <v>0</v>
      </c>
      <c r="AC31" s="198">
        <v>0</v>
      </c>
      <c r="AD31" s="198">
        <v>0</v>
      </c>
      <c r="AE31" s="198">
        <v>45</v>
      </c>
      <c r="AF31" s="198">
        <v>0</v>
      </c>
      <c r="AG31" s="198">
        <v>0</v>
      </c>
      <c r="AH31" s="198">
        <v>0</v>
      </c>
      <c r="AI31" s="198">
        <v>103.41</v>
      </c>
      <c r="AJ31" s="198">
        <v>0</v>
      </c>
      <c r="AK31" s="198">
        <v>0</v>
      </c>
      <c r="AL31" s="198">
        <v>0</v>
      </c>
      <c r="AM31" s="198">
        <v>280</v>
      </c>
      <c r="AN31" s="198">
        <v>0</v>
      </c>
      <c r="AO31">
        <v>0</v>
      </c>
      <c r="AP31" s="198">
        <v>118.3</v>
      </c>
      <c r="AQ31" s="198">
        <v>0</v>
      </c>
      <c r="AR31" s="198">
        <v>39.74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493.26</v>
      </c>
      <c r="L32" s="198">
        <v>9.1199999999999992</v>
      </c>
      <c r="M32" s="198">
        <v>61.73</v>
      </c>
      <c r="N32" s="198">
        <v>24.9</v>
      </c>
      <c r="O32" s="198">
        <v>70.94</v>
      </c>
      <c r="P32" s="198">
        <v>19.72</v>
      </c>
      <c r="Q32" s="198">
        <v>8.49</v>
      </c>
      <c r="R32" s="198">
        <v>10.7</v>
      </c>
      <c r="S32" s="198">
        <v>11.22</v>
      </c>
      <c r="T32" s="198">
        <v>0</v>
      </c>
      <c r="U32" s="198">
        <v>50.1</v>
      </c>
      <c r="V32" s="198">
        <v>8.81</v>
      </c>
      <c r="W32" s="198">
        <v>18.84</v>
      </c>
      <c r="X32" s="198">
        <v>62.71</v>
      </c>
      <c r="Y32" s="198">
        <v>0</v>
      </c>
      <c r="Z32">
        <v>0</v>
      </c>
      <c r="AA32" s="198">
        <v>15.16</v>
      </c>
      <c r="AB32" s="198">
        <v>0</v>
      </c>
      <c r="AC32" s="198">
        <v>0</v>
      </c>
      <c r="AD32" s="198">
        <v>0</v>
      </c>
      <c r="AE32" s="198">
        <v>45</v>
      </c>
      <c r="AF32" s="198">
        <v>0</v>
      </c>
      <c r="AG32" s="198">
        <v>0</v>
      </c>
      <c r="AH32" s="198">
        <v>0</v>
      </c>
      <c r="AI32" s="198">
        <v>103.41</v>
      </c>
      <c r="AJ32" s="198">
        <v>0</v>
      </c>
      <c r="AK32" s="198">
        <v>0</v>
      </c>
      <c r="AL32" s="198">
        <v>0</v>
      </c>
      <c r="AM32" s="198">
        <v>287</v>
      </c>
      <c r="AN32" s="198">
        <v>0</v>
      </c>
      <c r="AO32">
        <v>0</v>
      </c>
      <c r="AP32" s="198">
        <v>118.3</v>
      </c>
      <c r="AQ32" s="198">
        <v>0</v>
      </c>
      <c r="AR32" s="198">
        <v>43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493.26</v>
      </c>
      <c r="L33" s="198">
        <v>9.1199999999999992</v>
      </c>
      <c r="M33" s="198">
        <v>61.73</v>
      </c>
      <c r="N33" s="198">
        <v>24.9</v>
      </c>
      <c r="O33" s="198">
        <v>70.94</v>
      </c>
      <c r="P33" s="198">
        <v>19.72</v>
      </c>
      <c r="Q33" s="198">
        <v>8.49</v>
      </c>
      <c r="R33" s="198">
        <v>10.7</v>
      </c>
      <c r="S33" s="198">
        <v>11.22</v>
      </c>
      <c r="T33" s="198">
        <v>0</v>
      </c>
      <c r="U33" s="198">
        <v>50.1</v>
      </c>
      <c r="V33" s="198">
        <v>8.27</v>
      </c>
      <c r="W33" s="198">
        <v>18.84</v>
      </c>
      <c r="X33" s="198">
        <v>62.71</v>
      </c>
      <c r="Y33" s="198">
        <v>0</v>
      </c>
      <c r="Z33">
        <v>0</v>
      </c>
      <c r="AA33" s="198">
        <v>15.67</v>
      </c>
      <c r="AB33" s="198">
        <v>0</v>
      </c>
      <c r="AC33" s="198">
        <v>0</v>
      </c>
      <c r="AD33" s="198">
        <v>0</v>
      </c>
      <c r="AE33" s="198">
        <v>45</v>
      </c>
      <c r="AF33" s="198">
        <v>0</v>
      </c>
      <c r="AG33" s="198">
        <v>0</v>
      </c>
      <c r="AH33" s="198">
        <v>0</v>
      </c>
      <c r="AI33" s="198">
        <v>103.41</v>
      </c>
      <c r="AJ33" s="198">
        <v>0</v>
      </c>
      <c r="AK33" s="198">
        <v>0</v>
      </c>
      <c r="AL33" s="198">
        <v>0</v>
      </c>
      <c r="AM33" s="198">
        <v>271</v>
      </c>
      <c r="AN33" s="198">
        <v>0</v>
      </c>
      <c r="AO33">
        <v>0</v>
      </c>
      <c r="AP33" s="198">
        <v>118.3</v>
      </c>
      <c r="AQ33" s="198">
        <v>0</v>
      </c>
      <c r="AR33" s="198">
        <v>45.5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493.26</v>
      </c>
      <c r="L34" s="198">
        <v>9.1199999999999992</v>
      </c>
      <c r="M34" s="198">
        <v>61.73</v>
      </c>
      <c r="N34" s="198">
        <v>24.9</v>
      </c>
      <c r="O34" s="198">
        <v>70.94</v>
      </c>
      <c r="P34" s="198">
        <v>19.72</v>
      </c>
      <c r="Q34" s="198">
        <v>8.49</v>
      </c>
      <c r="R34" s="198">
        <v>10.7</v>
      </c>
      <c r="S34" s="198">
        <v>11.22</v>
      </c>
      <c r="T34" s="198">
        <v>0</v>
      </c>
      <c r="U34" s="198">
        <v>50.1</v>
      </c>
      <c r="V34" s="198">
        <v>8.27</v>
      </c>
      <c r="W34" s="198">
        <v>18.84</v>
      </c>
      <c r="X34" s="198">
        <v>62.71</v>
      </c>
      <c r="Y34" s="198">
        <v>0</v>
      </c>
      <c r="Z34">
        <v>0</v>
      </c>
      <c r="AA34" s="198">
        <v>15.67</v>
      </c>
      <c r="AB34" s="198">
        <v>0</v>
      </c>
      <c r="AC34" s="198">
        <v>0</v>
      </c>
      <c r="AD34" s="198">
        <v>0</v>
      </c>
      <c r="AE34" s="198">
        <v>45</v>
      </c>
      <c r="AF34" s="198">
        <v>0</v>
      </c>
      <c r="AG34" s="198">
        <v>0</v>
      </c>
      <c r="AH34" s="198">
        <v>0</v>
      </c>
      <c r="AI34" s="198">
        <v>103.41</v>
      </c>
      <c r="AJ34" s="198">
        <v>0</v>
      </c>
      <c r="AK34" s="198">
        <v>0</v>
      </c>
      <c r="AL34" s="198">
        <v>0</v>
      </c>
      <c r="AM34" s="198">
        <v>271</v>
      </c>
      <c r="AN34" s="198">
        <v>0</v>
      </c>
      <c r="AO34">
        <v>0</v>
      </c>
      <c r="AP34" s="198">
        <v>118.3</v>
      </c>
      <c r="AQ34" s="198">
        <v>0</v>
      </c>
      <c r="AR34" s="198">
        <v>46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493.26</v>
      </c>
      <c r="L35" s="198">
        <v>9.1199999999999992</v>
      </c>
      <c r="M35" s="198">
        <v>61.73</v>
      </c>
      <c r="N35" s="198">
        <v>24.9</v>
      </c>
      <c r="O35" s="198">
        <v>70.94</v>
      </c>
      <c r="P35" s="198">
        <v>19.72</v>
      </c>
      <c r="Q35" s="198">
        <v>8.49</v>
      </c>
      <c r="R35" s="198">
        <v>10.7</v>
      </c>
      <c r="S35" s="198">
        <v>11.22</v>
      </c>
      <c r="T35" s="198">
        <v>0</v>
      </c>
      <c r="U35" s="198">
        <v>50.1</v>
      </c>
      <c r="V35" s="198">
        <v>8.27</v>
      </c>
      <c r="W35" s="198">
        <v>18.84</v>
      </c>
      <c r="X35" s="198">
        <v>62.71</v>
      </c>
      <c r="Y35" s="198">
        <v>0</v>
      </c>
      <c r="Z35">
        <v>0</v>
      </c>
      <c r="AA35" s="198">
        <v>15.16</v>
      </c>
      <c r="AB35" s="198">
        <v>0</v>
      </c>
      <c r="AC35" s="198">
        <v>0</v>
      </c>
      <c r="AD35" s="198">
        <v>0</v>
      </c>
      <c r="AE35" s="198">
        <v>45</v>
      </c>
      <c r="AF35" s="198">
        <v>0</v>
      </c>
      <c r="AG35" s="198">
        <v>0</v>
      </c>
      <c r="AH35" s="198">
        <v>0</v>
      </c>
      <c r="AI35" s="198">
        <v>103.41</v>
      </c>
      <c r="AJ35" s="198">
        <v>0</v>
      </c>
      <c r="AK35" s="198">
        <v>0</v>
      </c>
      <c r="AL35" s="198">
        <v>0</v>
      </c>
      <c r="AM35" s="198">
        <v>271</v>
      </c>
      <c r="AN35" s="198">
        <v>0</v>
      </c>
      <c r="AO35">
        <v>0</v>
      </c>
      <c r="AP35" s="198">
        <v>118.3</v>
      </c>
      <c r="AQ35" s="198">
        <v>0</v>
      </c>
      <c r="AR35" s="198">
        <v>47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493.26</v>
      </c>
      <c r="L36" s="198">
        <v>9.1199999999999992</v>
      </c>
      <c r="M36" s="198">
        <v>61.73</v>
      </c>
      <c r="N36" s="198">
        <v>24.9</v>
      </c>
      <c r="O36" s="198">
        <v>70.94</v>
      </c>
      <c r="P36" s="198">
        <v>19.72</v>
      </c>
      <c r="Q36" s="198">
        <v>8.49</v>
      </c>
      <c r="R36" s="198">
        <v>10.7</v>
      </c>
      <c r="S36" s="198">
        <v>11.22</v>
      </c>
      <c r="T36" s="198">
        <v>0</v>
      </c>
      <c r="U36" s="198">
        <v>50.1</v>
      </c>
      <c r="V36" s="198">
        <v>8.27</v>
      </c>
      <c r="W36" s="198">
        <v>18.84</v>
      </c>
      <c r="X36" s="198">
        <v>62.71</v>
      </c>
      <c r="Y36" s="198">
        <v>0</v>
      </c>
      <c r="Z36">
        <v>0</v>
      </c>
      <c r="AA36" s="198">
        <v>15.16</v>
      </c>
      <c r="AB36" s="198">
        <v>0</v>
      </c>
      <c r="AC36" s="198">
        <v>0</v>
      </c>
      <c r="AD36" s="198">
        <v>0</v>
      </c>
      <c r="AE36" s="198">
        <v>45</v>
      </c>
      <c r="AF36" s="198">
        <v>0</v>
      </c>
      <c r="AG36" s="198">
        <v>0</v>
      </c>
      <c r="AH36" s="198">
        <v>0</v>
      </c>
      <c r="AI36" s="198">
        <v>103.41</v>
      </c>
      <c r="AJ36" s="198">
        <v>0</v>
      </c>
      <c r="AK36" s="198">
        <v>0</v>
      </c>
      <c r="AL36" s="198">
        <v>0</v>
      </c>
      <c r="AM36" s="198">
        <v>271</v>
      </c>
      <c r="AN36" s="198">
        <v>0</v>
      </c>
      <c r="AO36">
        <v>0</v>
      </c>
      <c r="AP36" s="198">
        <v>118.3</v>
      </c>
      <c r="AQ36" s="198">
        <v>0</v>
      </c>
      <c r="AR36" s="198">
        <v>47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493.26</v>
      </c>
      <c r="L37" s="198">
        <v>9.1199999999999992</v>
      </c>
      <c r="M37" s="198">
        <v>61.73</v>
      </c>
      <c r="N37" s="198">
        <v>24.9</v>
      </c>
      <c r="O37" s="198">
        <v>70.94</v>
      </c>
      <c r="P37" s="198">
        <v>19.72</v>
      </c>
      <c r="Q37" s="198">
        <v>8.49</v>
      </c>
      <c r="R37" s="198">
        <v>10.7</v>
      </c>
      <c r="S37" s="198">
        <v>11.22</v>
      </c>
      <c r="T37" s="198">
        <v>0</v>
      </c>
      <c r="U37" s="198">
        <v>50.1</v>
      </c>
      <c r="V37" s="198">
        <v>8.27</v>
      </c>
      <c r="W37" s="198">
        <v>18.84</v>
      </c>
      <c r="X37" s="198">
        <v>62.71</v>
      </c>
      <c r="Y37" s="198">
        <v>0</v>
      </c>
      <c r="Z37">
        <v>0</v>
      </c>
      <c r="AA37" s="198">
        <v>15.16</v>
      </c>
      <c r="AB37" s="198">
        <v>0</v>
      </c>
      <c r="AC37" s="198">
        <v>0</v>
      </c>
      <c r="AD37" s="198">
        <v>0</v>
      </c>
      <c r="AE37" s="198">
        <v>45</v>
      </c>
      <c r="AF37" s="198">
        <v>0</v>
      </c>
      <c r="AG37" s="198">
        <v>0</v>
      </c>
      <c r="AH37" s="198">
        <v>0</v>
      </c>
      <c r="AI37" s="198">
        <v>103.32</v>
      </c>
      <c r="AJ37" s="198">
        <v>0</v>
      </c>
      <c r="AK37" s="198">
        <v>0</v>
      </c>
      <c r="AL37" s="198">
        <v>0</v>
      </c>
      <c r="AM37" s="198">
        <v>271</v>
      </c>
      <c r="AN37" s="198">
        <v>0</v>
      </c>
      <c r="AO37">
        <v>0</v>
      </c>
      <c r="AP37" s="198">
        <v>118.3</v>
      </c>
      <c r="AQ37" s="198">
        <v>0</v>
      </c>
      <c r="AR37" s="198">
        <v>47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493.26</v>
      </c>
      <c r="L38" s="198">
        <v>9.1199999999999992</v>
      </c>
      <c r="M38" s="198">
        <v>61.73</v>
      </c>
      <c r="N38" s="198">
        <v>24.9</v>
      </c>
      <c r="O38" s="198">
        <v>70.94</v>
      </c>
      <c r="P38" s="198">
        <v>19.72</v>
      </c>
      <c r="Q38" s="198">
        <v>8.49</v>
      </c>
      <c r="R38" s="198">
        <v>10.7</v>
      </c>
      <c r="S38" s="198">
        <v>11.22</v>
      </c>
      <c r="T38" s="198">
        <v>0</v>
      </c>
      <c r="U38" s="198">
        <v>50.1</v>
      </c>
      <c r="V38" s="198">
        <v>8.27</v>
      </c>
      <c r="W38" s="198">
        <v>18.84</v>
      </c>
      <c r="X38" s="198">
        <v>62.71</v>
      </c>
      <c r="Y38" s="198">
        <v>0</v>
      </c>
      <c r="Z38">
        <v>0</v>
      </c>
      <c r="AA38" s="198">
        <v>15.16</v>
      </c>
      <c r="AB38" s="198">
        <v>0</v>
      </c>
      <c r="AC38" s="198">
        <v>0</v>
      </c>
      <c r="AD38" s="198">
        <v>0</v>
      </c>
      <c r="AE38" s="198">
        <v>45</v>
      </c>
      <c r="AF38" s="198">
        <v>0</v>
      </c>
      <c r="AG38" s="198">
        <v>0</v>
      </c>
      <c r="AH38" s="198">
        <v>0</v>
      </c>
      <c r="AI38" s="198">
        <v>103.32</v>
      </c>
      <c r="AJ38" s="198">
        <v>0</v>
      </c>
      <c r="AK38" s="198">
        <v>0</v>
      </c>
      <c r="AL38" s="198">
        <v>0</v>
      </c>
      <c r="AM38" s="198">
        <v>271</v>
      </c>
      <c r="AN38" s="198">
        <v>0</v>
      </c>
      <c r="AO38">
        <v>0</v>
      </c>
      <c r="AP38" s="198">
        <v>118.3</v>
      </c>
      <c r="AQ38" s="198">
        <v>0</v>
      </c>
      <c r="AR38" s="198">
        <v>47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493.26</v>
      </c>
      <c r="L39" s="198">
        <v>9.1199999999999992</v>
      </c>
      <c r="M39" s="198">
        <v>61.73</v>
      </c>
      <c r="N39" s="198">
        <v>24.9</v>
      </c>
      <c r="O39" s="198">
        <v>70.94</v>
      </c>
      <c r="P39" s="198">
        <v>19.72</v>
      </c>
      <c r="Q39" s="198">
        <v>8.49</v>
      </c>
      <c r="R39" s="198">
        <v>10.7</v>
      </c>
      <c r="S39" s="198">
        <v>11.22</v>
      </c>
      <c r="T39" s="198">
        <v>0</v>
      </c>
      <c r="U39" s="198">
        <v>50.1</v>
      </c>
      <c r="V39" s="198">
        <v>8.27</v>
      </c>
      <c r="W39" s="198">
        <v>18.84</v>
      </c>
      <c r="X39" s="198">
        <v>62.71</v>
      </c>
      <c r="Y39" s="198">
        <v>0</v>
      </c>
      <c r="Z39">
        <v>0</v>
      </c>
      <c r="AA39" s="198">
        <v>15.16</v>
      </c>
      <c r="AB39" s="198">
        <v>0</v>
      </c>
      <c r="AC39" s="198">
        <v>0</v>
      </c>
      <c r="AD39" s="198">
        <v>0</v>
      </c>
      <c r="AE39" s="198">
        <v>45</v>
      </c>
      <c r="AF39" s="198">
        <v>0</v>
      </c>
      <c r="AG39" s="198">
        <v>0</v>
      </c>
      <c r="AH39" s="198">
        <v>0</v>
      </c>
      <c r="AI39" s="198">
        <v>103.32</v>
      </c>
      <c r="AJ39" s="198">
        <v>0</v>
      </c>
      <c r="AK39" s="198">
        <v>0</v>
      </c>
      <c r="AL39" s="198">
        <v>0</v>
      </c>
      <c r="AM39" s="198">
        <v>271</v>
      </c>
      <c r="AN39" s="198">
        <v>0</v>
      </c>
      <c r="AO39">
        <v>0</v>
      </c>
      <c r="AP39" s="198">
        <v>112.8</v>
      </c>
      <c r="AQ39" s="198">
        <v>0</v>
      </c>
      <c r="AR39" s="198">
        <v>47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493.26</v>
      </c>
      <c r="L40" s="198">
        <v>9.1199999999999992</v>
      </c>
      <c r="M40" s="198">
        <v>61.73</v>
      </c>
      <c r="N40" s="198">
        <v>24.9</v>
      </c>
      <c r="O40" s="198">
        <v>70.94</v>
      </c>
      <c r="P40" s="198">
        <v>19.72</v>
      </c>
      <c r="Q40" s="198">
        <v>8.49</v>
      </c>
      <c r="R40" s="198">
        <v>10.7</v>
      </c>
      <c r="S40" s="198">
        <v>11.22</v>
      </c>
      <c r="T40" s="198">
        <v>0</v>
      </c>
      <c r="U40" s="198">
        <v>50.1</v>
      </c>
      <c r="V40" s="198">
        <v>8.27</v>
      </c>
      <c r="W40" s="198">
        <v>18.84</v>
      </c>
      <c r="X40" s="198">
        <v>62.71</v>
      </c>
      <c r="Y40" s="198">
        <v>0</v>
      </c>
      <c r="Z40">
        <v>0</v>
      </c>
      <c r="AA40" s="198">
        <v>15.16</v>
      </c>
      <c r="AB40" s="198">
        <v>0</v>
      </c>
      <c r="AC40" s="198">
        <v>0</v>
      </c>
      <c r="AD40" s="198">
        <v>0</v>
      </c>
      <c r="AE40" s="198">
        <v>45</v>
      </c>
      <c r="AF40" s="198">
        <v>0</v>
      </c>
      <c r="AG40" s="198">
        <v>0</v>
      </c>
      <c r="AH40" s="198">
        <v>0</v>
      </c>
      <c r="AI40" s="198">
        <v>103.32</v>
      </c>
      <c r="AJ40" s="198">
        <v>0</v>
      </c>
      <c r="AK40" s="198">
        <v>0</v>
      </c>
      <c r="AL40" s="198">
        <v>0</v>
      </c>
      <c r="AM40" s="198">
        <v>271</v>
      </c>
      <c r="AN40" s="198">
        <v>0</v>
      </c>
      <c r="AO40">
        <v>0</v>
      </c>
      <c r="AP40" s="198">
        <v>112.8</v>
      </c>
      <c r="AQ40" s="198">
        <v>0</v>
      </c>
      <c r="AR40" s="198">
        <v>47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493.26</v>
      </c>
      <c r="L41" s="198">
        <v>9.1199999999999992</v>
      </c>
      <c r="M41" s="198">
        <v>61.73</v>
      </c>
      <c r="N41" s="198">
        <v>24.9</v>
      </c>
      <c r="O41" s="198">
        <v>70.94</v>
      </c>
      <c r="P41" s="198">
        <v>19.72</v>
      </c>
      <c r="Q41" s="198">
        <v>8.49</v>
      </c>
      <c r="R41" s="198">
        <v>10.7</v>
      </c>
      <c r="S41" s="198">
        <v>11.22</v>
      </c>
      <c r="T41" s="198">
        <v>0</v>
      </c>
      <c r="U41" s="198">
        <v>50.1</v>
      </c>
      <c r="V41" s="198">
        <v>8.27</v>
      </c>
      <c r="W41" s="198">
        <v>18.84</v>
      </c>
      <c r="X41" s="198">
        <v>62.71</v>
      </c>
      <c r="Y41" s="198">
        <v>0</v>
      </c>
      <c r="Z41">
        <v>0</v>
      </c>
      <c r="AA41" s="198">
        <v>15.16</v>
      </c>
      <c r="AB41" s="198">
        <v>0</v>
      </c>
      <c r="AC41" s="198">
        <v>0</v>
      </c>
      <c r="AD41" s="198">
        <v>0</v>
      </c>
      <c r="AE41" s="198">
        <v>45</v>
      </c>
      <c r="AF41" s="198">
        <v>0</v>
      </c>
      <c r="AG41" s="198">
        <v>0</v>
      </c>
      <c r="AH41" s="198">
        <v>0</v>
      </c>
      <c r="AI41" s="198">
        <v>103.32</v>
      </c>
      <c r="AJ41" s="198">
        <v>0</v>
      </c>
      <c r="AK41" s="198">
        <v>0</v>
      </c>
      <c r="AL41" s="198">
        <v>0</v>
      </c>
      <c r="AM41" s="198">
        <v>271</v>
      </c>
      <c r="AN41" s="198">
        <v>0</v>
      </c>
      <c r="AO41">
        <v>0</v>
      </c>
      <c r="AP41" s="198">
        <v>112.8</v>
      </c>
      <c r="AQ41" s="198">
        <v>0</v>
      </c>
      <c r="AR41" s="198">
        <v>47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493.26</v>
      </c>
      <c r="L42" s="198">
        <v>9.1199999999999992</v>
      </c>
      <c r="M42" s="198">
        <v>61.73</v>
      </c>
      <c r="N42" s="198">
        <v>24.9</v>
      </c>
      <c r="O42" s="198">
        <v>70.94</v>
      </c>
      <c r="P42" s="198">
        <v>19.72</v>
      </c>
      <c r="Q42" s="198">
        <v>8.49</v>
      </c>
      <c r="R42" s="198">
        <v>10.7</v>
      </c>
      <c r="S42" s="198">
        <v>11.22</v>
      </c>
      <c r="T42" s="198">
        <v>0</v>
      </c>
      <c r="U42" s="198">
        <v>50.1</v>
      </c>
      <c r="V42" s="198">
        <v>8.27</v>
      </c>
      <c r="W42" s="198">
        <v>18.84</v>
      </c>
      <c r="X42" s="198">
        <v>62.71</v>
      </c>
      <c r="Y42" s="198">
        <v>0</v>
      </c>
      <c r="Z42">
        <v>0</v>
      </c>
      <c r="AA42" s="198">
        <v>15.16</v>
      </c>
      <c r="AB42" s="198">
        <v>0</v>
      </c>
      <c r="AC42" s="198">
        <v>0</v>
      </c>
      <c r="AD42" s="198">
        <v>0</v>
      </c>
      <c r="AE42" s="198">
        <v>45</v>
      </c>
      <c r="AF42" s="198">
        <v>0</v>
      </c>
      <c r="AG42" s="198">
        <v>0</v>
      </c>
      <c r="AH42" s="198">
        <v>0</v>
      </c>
      <c r="AI42" s="198">
        <v>103.23</v>
      </c>
      <c r="AJ42" s="198">
        <v>0</v>
      </c>
      <c r="AK42" s="198">
        <v>0</v>
      </c>
      <c r="AL42" s="198">
        <v>0</v>
      </c>
      <c r="AM42" s="198">
        <v>271</v>
      </c>
      <c r="AN42" s="198">
        <v>0</v>
      </c>
      <c r="AO42">
        <v>0</v>
      </c>
      <c r="AP42" s="198">
        <v>112.8</v>
      </c>
      <c r="AQ42" s="198">
        <v>0</v>
      </c>
      <c r="AR42" s="198">
        <v>47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493.26</v>
      </c>
      <c r="L43" s="198">
        <v>9.1199999999999992</v>
      </c>
      <c r="M43" s="198">
        <v>61.73</v>
      </c>
      <c r="N43" s="198">
        <v>24.9</v>
      </c>
      <c r="O43" s="198">
        <v>70.94</v>
      </c>
      <c r="P43" s="198">
        <v>19.72</v>
      </c>
      <c r="Q43" s="198">
        <v>8.49</v>
      </c>
      <c r="R43" s="198">
        <v>10.7</v>
      </c>
      <c r="S43" s="198">
        <v>11.22</v>
      </c>
      <c r="T43" s="198">
        <v>0</v>
      </c>
      <c r="U43" s="198">
        <v>50.1</v>
      </c>
      <c r="V43" s="198">
        <v>8.27</v>
      </c>
      <c r="W43" s="198">
        <v>18.84</v>
      </c>
      <c r="X43" s="198">
        <v>62.71</v>
      </c>
      <c r="Y43" s="198">
        <v>0</v>
      </c>
      <c r="Z43">
        <v>0</v>
      </c>
      <c r="AA43" s="198">
        <v>15.16</v>
      </c>
      <c r="AB43" s="198">
        <v>0</v>
      </c>
      <c r="AC43" s="198">
        <v>0</v>
      </c>
      <c r="AD43" s="198">
        <v>0</v>
      </c>
      <c r="AE43" s="198">
        <v>45</v>
      </c>
      <c r="AF43" s="198">
        <v>0</v>
      </c>
      <c r="AG43" s="198">
        <v>0</v>
      </c>
      <c r="AH43" s="198">
        <v>0</v>
      </c>
      <c r="AI43" s="198">
        <v>99.9</v>
      </c>
      <c r="AJ43" s="198">
        <v>0</v>
      </c>
      <c r="AK43" s="198">
        <v>0</v>
      </c>
      <c r="AL43" s="198">
        <v>0</v>
      </c>
      <c r="AM43" s="198">
        <v>271</v>
      </c>
      <c r="AN43" s="198">
        <v>0</v>
      </c>
      <c r="AO43">
        <v>0</v>
      </c>
      <c r="AP43" s="198">
        <v>112.8</v>
      </c>
      <c r="AQ43" s="198">
        <v>0</v>
      </c>
      <c r="AR43" s="198">
        <v>47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493.26</v>
      </c>
      <c r="L44" s="198">
        <v>9.1199999999999992</v>
      </c>
      <c r="M44" s="198">
        <v>61.73</v>
      </c>
      <c r="N44" s="198">
        <v>24.9</v>
      </c>
      <c r="O44" s="198">
        <v>70.94</v>
      </c>
      <c r="P44" s="198">
        <v>19.72</v>
      </c>
      <c r="Q44" s="198">
        <v>8.49</v>
      </c>
      <c r="R44" s="198">
        <v>10.7</v>
      </c>
      <c r="S44" s="198">
        <v>11.22</v>
      </c>
      <c r="T44" s="198">
        <v>0</v>
      </c>
      <c r="U44" s="198">
        <v>50.1</v>
      </c>
      <c r="V44" s="198">
        <v>8.27</v>
      </c>
      <c r="W44" s="198">
        <v>18.84</v>
      </c>
      <c r="X44" s="198">
        <v>62.71</v>
      </c>
      <c r="Y44" s="198">
        <v>0</v>
      </c>
      <c r="Z44">
        <v>0</v>
      </c>
      <c r="AA44" s="198">
        <v>13.45</v>
      </c>
      <c r="AB44" s="198">
        <v>0</v>
      </c>
      <c r="AC44" s="198">
        <v>0</v>
      </c>
      <c r="AD44" s="198">
        <v>0</v>
      </c>
      <c r="AE44" s="198">
        <v>45</v>
      </c>
      <c r="AF44" s="198">
        <v>0</v>
      </c>
      <c r="AG44" s="198">
        <v>0</v>
      </c>
      <c r="AH44" s="198">
        <v>0</v>
      </c>
      <c r="AI44" s="198">
        <v>99.9</v>
      </c>
      <c r="AJ44" s="198">
        <v>0</v>
      </c>
      <c r="AK44" s="198">
        <v>0</v>
      </c>
      <c r="AL44" s="198">
        <v>0</v>
      </c>
      <c r="AM44" s="198">
        <v>271</v>
      </c>
      <c r="AN44" s="198">
        <v>0</v>
      </c>
      <c r="AO44">
        <v>0</v>
      </c>
      <c r="AP44" s="198">
        <v>112.8</v>
      </c>
      <c r="AQ44" s="198">
        <v>0</v>
      </c>
      <c r="AR44" s="198">
        <v>47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493.26</v>
      </c>
      <c r="L45" s="198">
        <v>9.1199999999999992</v>
      </c>
      <c r="M45" s="198">
        <v>61.73</v>
      </c>
      <c r="N45" s="198">
        <v>24.9</v>
      </c>
      <c r="O45" s="198">
        <v>70.94</v>
      </c>
      <c r="P45" s="198">
        <v>19.72</v>
      </c>
      <c r="Q45" s="198">
        <v>8.49</v>
      </c>
      <c r="R45" s="198">
        <v>10.7</v>
      </c>
      <c r="S45" s="198">
        <v>11.22</v>
      </c>
      <c r="T45" s="198">
        <v>0</v>
      </c>
      <c r="U45" s="198">
        <v>50.1</v>
      </c>
      <c r="V45" s="198">
        <v>8.27</v>
      </c>
      <c r="W45" s="198">
        <v>18.84</v>
      </c>
      <c r="X45" s="198">
        <v>62.71</v>
      </c>
      <c r="Y45" s="198">
        <v>0</v>
      </c>
      <c r="Z45">
        <v>0</v>
      </c>
      <c r="AA45" s="198">
        <v>13.45</v>
      </c>
      <c r="AB45" s="198">
        <v>0</v>
      </c>
      <c r="AC45" s="198">
        <v>0</v>
      </c>
      <c r="AD45" s="198">
        <v>0</v>
      </c>
      <c r="AE45" s="198">
        <v>45</v>
      </c>
      <c r="AF45" s="198">
        <v>0</v>
      </c>
      <c r="AG45" s="198">
        <v>0</v>
      </c>
      <c r="AH45" s="198">
        <v>0</v>
      </c>
      <c r="AI45" s="198">
        <v>99.9</v>
      </c>
      <c r="AJ45" s="198">
        <v>0</v>
      </c>
      <c r="AK45" s="198">
        <v>0</v>
      </c>
      <c r="AL45" s="198">
        <v>0</v>
      </c>
      <c r="AM45" s="198">
        <v>280</v>
      </c>
      <c r="AN45" s="198">
        <v>0</v>
      </c>
      <c r="AO45">
        <v>0</v>
      </c>
      <c r="AP45" s="198">
        <v>112.8</v>
      </c>
      <c r="AQ45" s="198">
        <v>0</v>
      </c>
      <c r="AR45" s="198">
        <v>47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493.26</v>
      </c>
      <c r="L46" s="198">
        <v>9.1199999999999992</v>
      </c>
      <c r="M46" s="198">
        <v>61.73</v>
      </c>
      <c r="N46" s="198">
        <v>24.9</v>
      </c>
      <c r="O46" s="198">
        <v>70.94</v>
      </c>
      <c r="P46" s="198">
        <v>19.72</v>
      </c>
      <c r="Q46" s="198">
        <v>8.49</v>
      </c>
      <c r="R46" s="198">
        <v>10.7</v>
      </c>
      <c r="S46" s="198">
        <v>11.22</v>
      </c>
      <c r="T46" s="198">
        <v>0</v>
      </c>
      <c r="U46" s="198">
        <v>50.1</v>
      </c>
      <c r="V46" s="198">
        <v>8.27</v>
      </c>
      <c r="W46" s="198">
        <v>18.84</v>
      </c>
      <c r="X46" s="198">
        <v>62.71</v>
      </c>
      <c r="Y46" s="198">
        <v>0</v>
      </c>
      <c r="Z46">
        <v>0</v>
      </c>
      <c r="AA46" s="198">
        <v>13.45</v>
      </c>
      <c r="AB46" s="198">
        <v>0</v>
      </c>
      <c r="AC46" s="198">
        <v>0</v>
      </c>
      <c r="AD46" s="198">
        <v>0</v>
      </c>
      <c r="AE46" s="198">
        <v>45</v>
      </c>
      <c r="AF46" s="198">
        <v>0</v>
      </c>
      <c r="AG46" s="198">
        <v>0</v>
      </c>
      <c r="AH46" s="198">
        <v>0</v>
      </c>
      <c r="AI46" s="198">
        <v>99.9</v>
      </c>
      <c r="AJ46" s="198">
        <v>0</v>
      </c>
      <c r="AK46" s="198">
        <v>0</v>
      </c>
      <c r="AL46" s="198">
        <v>0</v>
      </c>
      <c r="AM46" s="198">
        <v>280</v>
      </c>
      <c r="AN46" s="198">
        <v>0</v>
      </c>
      <c r="AO46">
        <v>0</v>
      </c>
      <c r="AP46" s="198">
        <v>112.8</v>
      </c>
      <c r="AQ46" s="198">
        <v>0</v>
      </c>
      <c r="AR46" s="198">
        <v>47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493.26</v>
      </c>
      <c r="L47" s="198">
        <v>9.1199999999999992</v>
      </c>
      <c r="M47" s="198">
        <v>61.73</v>
      </c>
      <c r="N47" s="198">
        <v>24.9</v>
      </c>
      <c r="O47" s="198">
        <v>70.94</v>
      </c>
      <c r="P47" s="198">
        <v>19.72</v>
      </c>
      <c r="Q47" s="198">
        <v>8.49</v>
      </c>
      <c r="R47" s="198">
        <v>10.7</v>
      </c>
      <c r="S47" s="198">
        <v>11.22</v>
      </c>
      <c r="T47" s="198">
        <v>0</v>
      </c>
      <c r="U47" s="198">
        <v>50.1</v>
      </c>
      <c r="V47" s="198">
        <v>8.27</v>
      </c>
      <c r="W47" s="198">
        <v>18.84</v>
      </c>
      <c r="X47" s="198">
        <v>62.71</v>
      </c>
      <c r="Y47" s="198">
        <v>0</v>
      </c>
      <c r="Z47">
        <v>0</v>
      </c>
      <c r="AA47" s="198">
        <v>12.45</v>
      </c>
      <c r="AB47" s="198">
        <v>0</v>
      </c>
      <c r="AC47" s="198">
        <v>0</v>
      </c>
      <c r="AD47" s="198">
        <v>0</v>
      </c>
      <c r="AE47" s="198">
        <v>43.87</v>
      </c>
      <c r="AF47" s="198">
        <v>0</v>
      </c>
      <c r="AG47" s="198">
        <v>0</v>
      </c>
      <c r="AH47" s="198">
        <v>0</v>
      </c>
      <c r="AI47" s="198">
        <v>99.9</v>
      </c>
      <c r="AJ47" s="198">
        <v>0</v>
      </c>
      <c r="AK47" s="198">
        <v>0</v>
      </c>
      <c r="AL47" s="198">
        <v>0</v>
      </c>
      <c r="AM47" s="198">
        <v>330</v>
      </c>
      <c r="AN47" s="198">
        <v>0</v>
      </c>
      <c r="AO47">
        <v>0</v>
      </c>
      <c r="AP47" s="198">
        <v>112.8</v>
      </c>
      <c r="AQ47" s="198">
        <v>0</v>
      </c>
      <c r="AR47" s="198">
        <v>47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493.26</v>
      </c>
      <c r="L48" s="198">
        <v>9.1199999999999992</v>
      </c>
      <c r="M48" s="198">
        <v>61.73</v>
      </c>
      <c r="N48" s="198">
        <v>24.9</v>
      </c>
      <c r="O48" s="198">
        <v>70.94</v>
      </c>
      <c r="P48" s="198">
        <v>19.72</v>
      </c>
      <c r="Q48" s="198">
        <v>8.49</v>
      </c>
      <c r="R48" s="198">
        <v>10.7</v>
      </c>
      <c r="S48" s="198">
        <v>11.22</v>
      </c>
      <c r="T48" s="198">
        <v>0</v>
      </c>
      <c r="U48" s="198">
        <v>50.1</v>
      </c>
      <c r="V48" s="198">
        <v>8.27</v>
      </c>
      <c r="W48" s="198">
        <v>18.84</v>
      </c>
      <c r="X48" s="198">
        <v>62.71</v>
      </c>
      <c r="Y48" s="198">
        <v>0</v>
      </c>
      <c r="Z48">
        <v>0</v>
      </c>
      <c r="AA48" s="198">
        <v>12.45</v>
      </c>
      <c r="AB48" s="198">
        <v>0</v>
      </c>
      <c r="AC48" s="198">
        <v>0</v>
      </c>
      <c r="AD48" s="198">
        <v>0</v>
      </c>
      <c r="AE48" s="198">
        <v>43.87</v>
      </c>
      <c r="AF48" s="198">
        <v>0</v>
      </c>
      <c r="AG48" s="198">
        <v>0</v>
      </c>
      <c r="AH48" s="198">
        <v>0</v>
      </c>
      <c r="AI48" s="198">
        <v>99.9</v>
      </c>
      <c r="AJ48" s="198">
        <v>0</v>
      </c>
      <c r="AK48" s="198">
        <v>0</v>
      </c>
      <c r="AL48" s="198">
        <v>0</v>
      </c>
      <c r="AM48" s="198">
        <v>330</v>
      </c>
      <c r="AN48" s="198">
        <v>0</v>
      </c>
      <c r="AO48">
        <v>0</v>
      </c>
      <c r="AP48" s="198">
        <v>112.8</v>
      </c>
      <c r="AQ48" s="198">
        <v>0</v>
      </c>
      <c r="AR48" s="198">
        <v>47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493.26</v>
      </c>
      <c r="L49" s="198">
        <v>9.1199999999999992</v>
      </c>
      <c r="M49" s="198">
        <v>61.73</v>
      </c>
      <c r="N49" s="198">
        <v>24.9</v>
      </c>
      <c r="O49" s="198">
        <v>70.94</v>
      </c>
      <c r="P49" s="198">
        <v>19.72</v>
      </c>
      <c r="Q49" s="198">
        <v>8.49</v>
      </c>
      <c r="R49" s="198">
        <v>10.7</v>
      </c>
      <c r="S49" s="198">
        <v>11.22</v>
      </c>
      <c r="T49" s="198">
        <v>0</v>
      </c>
      <c r="U49" s="198">
        <v>50.1</v>
      </c>
      <c r="V49" s="198">
        <v>8.27</v>
      </c>
      <c r="W49" s="198">
        <v>18.84</v>
      </c>
      <c r="X49" s="198">
        <v>62.71</v>
      </c>
      <c r="Y49" s="198">
        <v>0</v>
      </c>
      <c r="Z49">
        <v>0</v>
      </c>
      <c r="AA49" s="198">
        <v>12.45</v>
      </c>
      <c r="AB49" s="198">
        <v>0</v>
      </c>
      <c r="AC49" s="198">
        <v>0</v>
      </c>
      <c r="AD49" s="198">
        <v>0</v>
      </c>
      <c r="AE49" s="198">
        <v>43.87</v>
      </c>
      <c r="AF49" s="198">
        <v>0</v>
      </c>
      <c r="AG49" s="198">
        <v>0</v>
      </c>
      <c r="AH49" s="198">
        <v>0</v>
      </c>
      <c r="AI49" s="198">
        <v>99.94</v>
      </c>
      <c r="AJ49" s="198">
        <v>0</v>
      </c>
      <c r="AK49" s="198">
        <v>0</v>
      </c>
      <c r="AL49" s="198">
        <v>0</v>
      </c>
      <c r="AM49" s="198">
        <v>330</v>
      </c>
      <c r="AN49" s="198">
        <v>0</v>
      </c>
      <c r="AO49">
        <v>0</v>
      </c>
      <c r="AP49" s="198">
        <v>112.8</v>
      </c>
      <c r="AQ49" s="198">
        <v>0</v>
      </c>
      <c r="AR49" s="198">
        <v>47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493.26</v>
      </c>
      <c r="L50" s="198">
        <v>9.1199999999999992</v>
      </c>
      <c r="M50" s="198">
        <v>61.73</v>
      </c>
      <c r="N50" s="198">
        <v>24.9</v>
      </c>
      <c r="O50" s="198">
        <v>70.94</v>
      </c>
      <c r="P50" s="198">
        <v>19.72</v>
      </c>
      <c r="Q50" s="198">
        <v>8.49</v>
      </c>
      <c r="R50" s="198">
        <v>10.7</v>
      </c>
      <c r="S50" s="198">
        <v>11.22</v>
      </c>
      <c r="T50" s="198">
        <v>0</v>
      </c>
      <c r="U50" s="198">
        <v>50.1</v>
      </c>
      <c r="V50" s="198">
        <v>8.27</v>
      </c>
      <c r="W50" s="198">
        <v>18.84</v>
      </c>
      <c r="X50" s="198">
        <v>62.71</v>
      </c>
      <c r="Y50" s="198">
        <v>0</v>
      </c>
      <c r="Z50">
        <v>0</v>
      </c>
      <c r="AA50" s="198">
        <v>12.45</v>
      </c>
      <c r="AB50" s="198">
        <v>0</v>
      </c>
      <c r="AC50" s="198">
        <v>0</v>
      </c>
      <c r="AD50" s="198">
        <v>0</v>
      </c>
      <c r="AE50" s="198">
        <v>43.87</v>
      </c>
      <c r="AF50" s="198">
        <v>0</v>
      </c>
      <c r="AG50" s="198">
        <v>0</v>
      </c>
      <c r="AH50" s="198">
        <v>0</v>
      </c>
      <c r="AI50" s="198">
        <v>99.94</v>
      </c>
      <c r="AJ50" s="198">
        <v>0</v>
      </c>
      <c r="AK50" s="198">
        <v>0</v>
      </c>
      <c r="AL50" s="198">
        <v>0</v>
      </c>
      <c r="AM50" s="198">
        <v>330</v>
      </c>
      <c r="AN50" s="198">
        <v>0</v>
      </c>
      <c r="AO50">
        <v>0</v>
      </c>
      <c r="AP50" s="198">
        <v>112.8</v>
      </c>
      <c r="AQ50" s="198">
        <v>0</v>
      </c>
      <c r="AR50" s="198">
        <v>47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493.26</v>
      </c>
      <c r="L51" s="198">
        <v>9.1199999999999992</v>
      </c>
      <c r="M51" s="198">
        <v>61.73</v>
      </c>
      <c r="N51" s="198">
        <v>24.9</v>
      </c>
      <c r="O51" s="198">
        <v>70.94</v>
      </c>
      <c r="P51" s="198">
        <v>19.72</v>
      </c>
      <c r="Q51" s="198">
        <v>8.49</v>
      </c>
      <c r="R51" s="198">
        <v>10.7</v>
      </c>
      <c r="S51" s="198">
        <v>11.22</v>
      </c>
      <c r="T51" s="198">
        <v>0</v>
      </c>
      <c r="U51" s="198">
        <v>50.1</v>
      </c>
      <c r="V51" s="198">
        <v>8.27</v>
      </c>
      <c r="W51" s="198">
        <v>18.84</v>
      </c>
      <c r="X51" s="198">
        <v>62.71</v>
      </c>
      <c r="Y51" s="198">
        <v>0</v>
      </c>
      <c r="Z51">
        <v>0</v>
      </c>
      <c r="AA51" s="198">
        <v>12.45</v>
      </c>
      <c r="AB51" s="198">
        <v>0</v>
      </c>
      <c r="AC51" s="198">
        <v>0</v>
      </c>
      <c r="AD51" s="198">
        <v>0</v>
      </c>
      <c r="AE51" s="198">
        <v>43.87</v>
      </c>
      <c r="AF51" s="198">
        <v>0</v>
      </c>
      <c r="AG51" s="198">
        <v>0</v>
      </c>
      <c r="AH51" s="198">
        <v>0</v>
      </c>
      <c r="AI51" s="198">
        <v>99.94</v>
      </c>
      <c r="AJ51" s="198">
        <v>0</v>
      </c>
      <c r="AK51" s="198">
        <v>0</v>
      </c>
      <c r="AL51" s="198">
        <v>0</v>
      </c>
      <c r="AM51" s="198">
        <v>330</v>
      </c>
      <c r="AN51" s="198">
        <v>0</v>
      </c>
      <c r="AO51">
        <v>0</v>
      </c>
      <c r="AP51" s="198">
        <v>112.8</v>
      </c>
      <c r="AQ51" s="198">
        <v>0</v>
      </c>
      <c r="AR51" s="198">
        <v>47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493.26</v>
      </c>
      <c r="L52" s="198">
        <v>9.1199999999999992</v>
      </c>
      <c r="M52" s="198">
        <v>61.73</v>
      </c>
      <c r="N52" s="198">
        <v>24.9</v>
      </c>
      <c r="O52" s="198">
        <v>70.94</v>
      </c>
      <c r="P52" s="198">
        <v>19.72</v>
      </c>
      <c r="Q52" s="198">
        <v>8.49</v>
      </c>
      <c r="R52" s="198">
        <v>10.7</v>
      </c>
      <c r="S52" s="198">
        <v>11.22</v>
      </c>
      <c r="T52" s="198">
        <v>0</v>
      </c>
      <c r="U52" s="198">
        <v>50.1</v>
      </c>
      <c r="V52" s="198">
        <v>8.27</v>
      </c>
      <c r="W52" s="198">
        <v>18.84</v>
      </c>
      <c r="X52" s="198">
        <v>62.71</v>
      </c>
      <c r="Y52" s="198">
        <v>0</v>
      </c>
      <c r="Z52">
        <v>0</v>
      </c>
      <c r="AA52" s="198">
        <v>12.45</v>
      </c>
      <c r="AB52" s="198">
        <v>0</v>
      </c>
      <c r="AC52" s="198">
        <v>0</v>
      </c>
      <c r="AD52" s="198">
        <v>0</v>
      </c>
      <c r="AE52" s="198">
        <v>43.87</v>
      </c>
      <c r="AF52" s="198">
        <v>0</v>
      </c>
      <c r="AG52" s="198">
        <v>0</v>
      </c>
      <c r="AH52" s="198">
        <v>0</v>
      </c>
      <c r="AI52" s="198">
        <v>99.94</v>
      </c>
      <c r="AJ52" s="198">
        <v>0</v>
      </c>
      <c r="AK52" s="198">
        <v>0</v>
      </c>
      <c r="AL52" s="198">
        <v>0</v>
      </c>
      <c r="AM52" s="198">
        <v>330</v>
      </c>
      <c r="AN52" s="198">
        <v>0</v>
      </c>
      <c r="AO52">
        <v>0</v>
      </c>
      <c r="AP52" s="198">
        <v>112.8</v>
      </c>
      <c r="AQ52" s="198">
        <v>0</v>
      </c>
      <c r="AR52" s="198">
        <v>47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493.26</v>
      </c>
      <c r="L53" s="198">
        <v>9.1199999999999992</v>
      </c>
      <c r="M53" s="198">
        <v>61.73</v>
      </c>
      <c r="N53" s="198">
        <v>24.9</v>
      </c>
      <c r="O53" s="198">
        <v>70.94</v>
      </c>
      <c r="P53" s="198">
        <v>19.72</v>
      </c>
      <c r="Q53" s="198">
        <v>8.49</v>
      </c>
      <c r="R53" s="198">
        <v>10.7</v>
      </c>
      <c r="S53" s="198">
        <v>11.22</v>
      </c>
      <c r="T53" s="198">
        <v>0</v>
      </c>
      <c r="U53" s="198">
        <v>50.1</v>
      </c>
      <c r="V53" s="198">
        <v>8.27</v>
      </c>
      <c r="W53" s="198">
        <v>18.84</v>
      </c>
      <c r="X53" s="198">
        <v>62.71</v>
      </c>
      <c r="Y53" s="198">
        <v>0</v>
      </c>
      <c r="Z53">
        <v>0</v>
      </c>
      <c r="AA53" s="198">
        <v>12.45</v>
      </c>
      <c r="AB53" s="198">
        <v>0</v>
      </c>
      <c r="AC53" s="198">
        <v>0</v>
      </c>
      <c r="AD53" s="198">
        <v>0</v>
      </c>
      <c r="AE53" s="198">
        <v>44.15</v>
      </c>
      <c r="AF53" s="198">
        <v>0</v>
      </c>
      <c r="AG53" s="198">
        <v>0</v>
      </c>
      <c r="AH53" s="198">
        <v>0</v>
      </c>
      <c r="AI53" s="198">
        <v>99.94</v>
      </c>
      <c r="AJ53" s="198">
        <v>0</v>
      </c>
      <c r="AK53" s="198">
        <v>0</v>
      </c>
      <c r="AL53" s="198">
        <v>0</v>
      </c>
      <c r="AM53" s="198">
        <v>330</v>
      </c>
      <c r="AN53" s="198">
        <v>0</v>
      </c>
      <c r="AO53">
        <v>0</v>
      </c>
      <c r="AP53" s="198">
        <v>112.8</v>
      </c>
      <c r="AQ53" s="198">
        <v>0</v>
      </c>
      <c r="AR53" s="198">
        <v>47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493.26</v>
      </c>
      <c r="L54" s="198">
        <v>9.1199999999999992</v>
      </c>
      <c r="M54" s="198">
        <v>61.73</v>
      </c>
      <c r="N54" s="198">
        <v>24.9</v>
      </c>
      <c r="O54" s="198">
        <v>70.94</v>
      </c>
      <c r="P54" s="198">
        <v>19.72</v>
      </c>
      <c r="Q54" s="198">
        <v>8.49</v>
      </c>
      <c r="R54" s="198">
        <v>10.7</v>
      </c>
      <c r="S54" s="198">
        <v>11.22</v>
      </c>
      <c r="T54" s="198">
        <v>0</v>
      </c>
      <c r="U54" s="198">
        <v>50.1</v>
      </c>
      <c r="V54" s="198">
        <v>8.27</v>
      </c>
      <c r="W54" s="198">
        <v>18.84</v>
      </c>
      <c r="X54" s="198">
        <v>62.71</v>
      </c>
      <c r="Y54" s="198">
        <v>0</v>
      </c>
      <c r="Z54">
        <v>0</v>
      </c>
      <c r="AA54" s="198">
        <v>11.45</v>
      </c>
      <c r="AB54" s="198">
        <v>0</v>
      </c>
      <c r="AC54" s="198">
        <v>0</v>
      </c>
      <c r="AD54" s="198">
        <v>0</v>
      </c>
      <c r="AE54" s="198">
        <v>43.01</v>
      </c>
      <c r="AF54" s="198">
        <v>0</v>
      </c>
      <c r="AG54" s="198">
        <v>0</v>
      </c>
      <c r="AH54" s="198">
        <v>0</v>
      </c>
      <c r="AI54" s="198">
        <v>99.94</v>
      </c>
      <c r="AJ54" s="198">
        <v>0</v>
      </c>
      <c r="AK54" s="198">
        <v>0</v>
      </c>
      <c r="AL54" s="198">
        <v>0</v>
      </c>
      <c r="AM54" s="198">
        <v>305</v>
      </c>
      <c r="AN54" s="198">
        <v>0</v>
      </c>
      <c r="AO54">
        <v>0</v>
      </c>
      <c r="AP54" s="198">
        <v>112.8</v>
      </c>
      <c r="AQ54" s="198">
        <v>0</v>
      </c>
      <c r="AR54" s="198">
        <v>47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493.26</v>
      </c>
      <c r="L55" s="198">
        <v>9.1199999999999992</v>
      </c>
      <c r="M55" s="198">
        <v>61.73</v>
      </c>
      <c r="N55" s="198">
        <v>24.9</v>
      </c>
      <c r="O55" s="198">
        <v>70.94</v>
      </c>
      <c r="P55" s="198">
        <v>19.72</v>
      </c>
      <c r="Q55" s="198">
        <v>8.49</v>
      </c>
      <c r="R55" s="198">
        <v>10.7</v>
      </c>
      <c r="S55" s="198">
        <v>11.22</v>
      </c>
      <c r="T55" s="198">
        <v>0</v>
      </c>
      <c r="U55" s="198">
        <v>50.1</v>
      </c>
      <c r="V55" s="198">
        <v>8.27</v>
      </c>
      <c r="W55" s="198">
        <v>18.84</v>
      </c>
      <c r="X55" s="198">
        <v>62.71</v>
      </c>
      <c r="Y55" s="198">
        <v>0</v>
      </c>
      <c r="Z55">
        <v>0</v>
      </c>
      <c r="AA55" s="198">
        <v>11.45</v>
      </c>
      <c r="AB55" s="198">
        <v>0</v>
      </c>
      <c r="AC55" s="198">
        <v>0</v>
      </c>
      <c r="AD55" s="198">
        <v>0</v>
      </c>
      <c r="AE55" s="198">
        <v>43.28</v>
      </c>
      <c r="AF55" s="198">
        <v>0</v>
      </c>
      <c r="AG55" s="198">
        <v>0</v>
      </c>
      <c r="AH55" s="198">
        <v>0</v>
      </c>
      <c r="AI55" s="198">
        <v>99.94</v>
      </c>
      <c r="AJ55" s="198">
        <v>0</v>
      </c>
      <c r="AK55" s="198">
        <v>0</v>
      </c>
      <c r="AL55" s="198">
        <v>0</v>
      </c>
      <c r="AM55" s="198">
        <v>250</v>
      </c>
      <c r="AN55" s="198">
        <v>0</v>
      </c>
      <c r="AO55">
        <v>0</v>
      </c>
      <c r="AP55" s="198">
        <v>112.8</v>
      </c>
      <c r="AQ55" s="198">
        <v>0</v>
      </c>
      <c r="AR55" s="198">
        <v>47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493.26</v>
      </c>
      <c r="L56" s="198">
        <v>9.1199999999999992</v>
      </c>
      <c r="M56" s="198">
        <v>61.73</v>
      </c>
      <c r="N56" s="198">
        <v>24.9</v>
      </c>
      <c r="O56" s="198">
        <v>70.94</v>
      </c>
      <c r="P56" s="198">
        <v>19.72</v>
      </c>
      <c r="Q56" s="198">
        <v>8.49</v>
      </c>
      <c r="R56" s="198">
        <v>10.7</v>
      </c>
      <c r="S56" s="198">
        <v>11.22</v>
      </c>
      <c r="T56" s="198">
        <v>0</v>
      </c>
      <c r="U56" s="198">
        <v>50.1</v>
      </c>
      <c r="V56" s="198">
        <v>8.27</v>
      </c>
      <c r="W56" s="198">
        <v>18.84</v>
      </c>
      <c r="X56" s="198">
        <v>62.71</v>
      </c>
      <c r="Y56" s="198">
        <v>0</v>
      </c>
      <c r="Z56">
        <v>0</v>
      </c>
      <c r="AA56" s="198">
        <v>11.45</v>
      </c>
      <c r="AB56" s="198">
        <v>0</v>
      </c>
      <c r="AC56" s="198">
        <v>0</v>
      </c>
      <c r="AD56" s="198">
        <v>0</v>
      </c>
      <c r="AE56" s="198">
        <v>43.28</v>
      </c>
      <c r="AF56" s="198">
        <v>0</v>
      </c>
      <c r="AG56" s="198">
        <v>0</v>
      </c>
      <c r="AH56" s="198">
        <v>0</v>
      </c>
      <c r="AI56" s="198">
        <v>99.94</v>
      </c>
      <c r="AJ56" s="198">
        <v>0</v>
      </c>
      <c r="AK56" s="198">
        <v>0</v>
      </c>
      <c r="AL56" s="198">
        <v>0</v>
      </c>
      <c r="AM56" s="198">
        <v>250</v>
      </c>
      <c r="AN56" s="198">
        <v>0</v>
      </c>
      <c r="AO56">
        <v>0</v>
      </c>
      <c r="AP56" s="198">
        <v>112.8</v>
      </c>
      <c r="AQ56" s="198">
        <v>0</v>
      </c>
      <c r="AR56" s="198">
        <v>47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493.26</v>
      </c>
      <c r="L57" s="198">
        <v>9.1199999999999992</v>
      </c>
      <c r="M57" s="198">
        <v>61.73</v>
      </c>
      <c r="N57" s="198">
        <v>24.9</v>
      </c>
      <c r="O57" s="198">
        <v>70.94</v>
      </c>
      <c r="P57" s="198">
        <v>19.72</v>
      </c>
      <c r="Q57" s="198">
        <v>8.49</v>
      </c>
      <c r="R57" s="198">
        <v>10.7</v>
      </c>
      <c r="S57" s="198">
        <v>11.22</v>
      </c>
      <c r="T57" s="198">
        <v>0</v>
      </c>
      <c r="U57" s="198">
        <v>50.1</v>
      </c>
      <c r="V57" s="198">
        <v>8.27</v>
      </c>
      <c r="W57" s="198">
        <v>18.84</v>
      </c>
      <c r="X57" s="198">
        <v>62.71</v>
      </c>
      <c r="Y57" s="198">
        <v>0</v>
      </c>
      <c r="Z57">
        <v>0</v>
      </c>
      <c r="AA57" s="198">
        <v>11.45</v>
      </c>
      <c r="AB57" s="198">
        <v>0</v>
      </c>
      <c r="AC57" s="198">
        <v>0</v>
      </c>
      <c r="AD57" s="198">
        <v>0</v>
      </c>
      <c r="AE57" s="198">
        <v>43.28</v>
      </c>
      <c r="AF57" s="198">
        <v>0</v>
      </c>
      <c r="AG57" s="198">
        <v>0</v>
      </c>
      <c r="AH57" s="198">
        <v>0</v>
      </c>
      <c r="AI57" s="198">
        <v>99.94</v>
      </c>
      <c r="AJ57" s="198">
        <v>0</v>
      </c>
      <c r="AK57" s="198">
        <v>0</v>
      </c>
      <c r="AL57" s="198">
        <v>0</v>
      </c>
      <c r="AM57" s="198">
        <v>270</v>
      </c>
      <c r="AN57" s="198">
        <v>0</v>
      </c>
      <c r="AO57">
        <v>0</v>
      </c>
      <c r="AP57" s="198">
        <v>112.8</v>
      </c>
      <c r="AQ57" s="198">
        <v>0</v>
      </c>
      <c r="AR57" s="198">
        <v>47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493.26</v>
      </c>
      <c r="L58" s="198">
        <v>9.1199999999999992</v>
      </c>
      <c r="M58" s="198">
        <v>61.73</v>
      </c>
      <c r="N58" s="198">
        <v>24.9</v>
      </c>
      <c r="O58" s="198">
        <v>70.94</v>
      </c>
      <c r="P58" s="198">
        <v>19.72</v>
      </c>
      <c r="Q58" s="198">
        <v>8.49</v>
      </c>
      <c r="R58" s="198">
        <v>10.7</v>
      </c>
      <c r="S58" s="198">
        <v>11.22</v>
      </c>
      <c r="T58" s="198">
        <v>0</v>
      </c>
      <c r="U58" s="198">
        <v>50.1</v>
      </c>
      <c r="V58" s="198">
        <v>8.27</v>
      </c>
      <c r="W58" s="198">
        <v>18.84</v>
      </c>
      <c r="X58" s="198">
        <v>62.71</v>
      </c>
      <c r="Y58" s="198">
        <v>0</v>
      </c>
      <c r="Z58">
        <v>0</v>
      </c>
      <c r="AA58" s="198">
        <v>11.45</v>
      </c>
      <c r="AB58" s="198">
        <v>0</v>
      </c>
      <c r="AC58" s="198">
        <v>0</v>
      </c>
      <c r="AD58" s="198">
        <v>0</v>
      </c>
      <c r="AE58" s="198">
        <v>43.28</v>
      </c>
      <c r="AF58" s="198">
        <v>0</v>
      </c>
      <c r="AG58" s="198">
        <v>0</v>
      </c>
      <c r="AH58" s="198">
        <v>0</v>
      </c>
      <c r="AI58" s="198">
        <v>99.94</v>
      </c>
      <c r="AJ58" s="198">
        <v>0</v>
      </c>
      <c r="AK58" s="198">
        <v>0</v>
      </c>
      <c r="AL58" s="198">
        <v>0</v>
      </c>
      <c r="AM58" s="198">
        <v>290</v>
      </c>
      <c r="AN58" s="198">
        <v>0</v>
      </c>
      <c r="AO58">
        <v>0</v>
      </c>
      <c r="AP58" s="198">
        <v>112.8</v>
      </c>
      <c r="AQ58" s="198">
        <v>0</v>
      </c>
      <c r="AR58" s="198">
        <v>47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493.26</v>
      </c>
      <c r="L59" s="198">
        <v>9.1199999999999992</v>
      </c>
      <c r="M59" s="198">
        <v>61.73</v>
      </c>
      <c r="N59" s="198">
        <v>24.9</v>
      </c>
      <c r="O59" s="198">
        <v>70.94</v>
      </c>
      <c r="P59" s="198">
        <v>19.72</v>
      </c>
      <c r="Q59" s="198">
        <v>8.49</v>
      </c>
      <c r="R59" s="198">
        <v>10.7</v>
      </c>
      <c r="S59" s="198">
        <v>11.22</v>
      </c>
      <c r="T59" s="198">
        <v>0</v>
      </c>
      <c r="U59" s="198">
        <v>50.1</v>
      </c>
      <c r="V59" s="198">
        <v>7.09</v>
      </c>
      <c r="W59" s="198">
        <v>18.84</v>
      </c>
      <c r="X59" s="198">
        <v>62.71</v>
      </c>
      <c r="Y59" s="198">
        <v>0</v>
      </c>
      <c r="Z59">
        <v>0</v>
      </c>
      <c r="AA59" s="198">
        <v>11.45</v>
      </c>
      <c r="AB59" s="198">
        <v>0</v>
      </c>
      <c r="AC59" s="198">
        <v>0</v>
      </c>
      <c r="AD59" s="198">
        <v>0</v>
      </c>
      <c r="AE59" s="198">
        <v>42.44</v>
      </c>
      <c r="AF59" s="198">
        <v>0</v>
      </c>
      <c r="AG59" s="198">
        <v>0</v>
      </c>
      <c r="AH59" s="198">
        <v>0</v>
      </c>
      <c r="AI59" s="198">
        <v>99.94</v>
      </c>
      <c r="AJ59" s="198">
        <v>0</v>
      </c>
      <c r="AK59" s="198">
        <v>0</v>
      </c>
      <c r="AL59" s="198">
        <v>0</v>
      </c>
      <c r="AM59" s="198">
        <v>330</v>
      </c>
      <c r="AN59" s="198">
        <v>0</v>
      </c>
      <c r="AO59">
        <v>0</v>
      </c>
      <c r="AP59" s="198">
        <v>112.8</v>
      </c>
      <c r="AQ59" s="198">
        <v>0</v>
      </c>
      <c r="AR59" s="198">
        <v>47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493.26</v>
      </c>
      <c r="L60" s="198">
        <v>9.1199999999999992</v>
      </c>
      <c r="M60" s="198">
        <v>61.73</v>
      </c>
      <c r="N60" s="198">
        <v>24.9</v>
      </c>
      <c r="O60" s="198">
        <v>70.94</v>
      </c>
      <c r="P60" s="198">
        <v>19.72</v>
      </c>
      <c r="Q60" s="198">
        <v>8.49</v>
      </c>
      <c r="R60" s="198">
        <v>10.7</v>
      </c>
      <c r="S60" s="198">
        <v>11.22</v>
      </c>
      <c r="T60" s="198">
        <v>0</v>
      </c>
      <c r="U60" s="198">
        <v>50.1</v>
      </c>
      <c r="V60" s="198">
        <v>7.09</v>
      </c>
      <c r="W60" s="198">
        <v>18.84</v>
      </c>
      <c r="X60" s="198">
        <v>62.71</v>
      </c>
      <c r="Y60" s="198">
        <v>0</v>
      </c>
      <c r="Z60">
        <v>0</v>
      </c>
      <c r="AA60" s="198">
        <v>11.45</v>
      </c>
      <c r="AB60" s="198">
        <v>0</v>
      </c>
      <c r="AC60" s="198">
        <v>0</v>
      </c>
      <c r="AD60" s="198">
        <v>0</v>
      </c>
      <c r="AE60" s="198">
        <v>42.17</v>
      </c>
      <c r="AF60" s="198">
        <v>0</v>
      </c>
      <c r="AG60" s="198">
        <v>0</v>
      </c>
      <c r="AH60" s="198">
        <v>0</v>
      </c>
      <c r="AI60" s="198">
        <v>99.94</v>
      </c>
      <c r="AJ60" s="198">
        <v>0</v>
      </c>
      <c r="AK60" s="198">
        <v>0</v>
      </c>
      <c r="AL60" s="198">
        <v>0</v>
      </c>
      <c r="AM60" s="198">
        <v>330</v>
      </c>
      <c r="AN60" s="198">
        <v>0</v>
      </c>
      <c r="AO60">
        <v>0</v>
      </c>
      <c r="AP60" s="198">
        <v>112.8</v>
      </c>
      <c r="AQ60" s="198">
        <v>0</v>
      </c>
      <c r="AR60" s="198">
        <v>47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493.26</v>
      </c>
      <c r="L61" s="198">
        <v>9.1199999999999992</v>
      </c>
      <c r="M61" s="198">
        <v>61.73</v>
      </c>
      <c r="N61" s="198">
        <v>24.9</v>
      </c>
      <c r="O61" s="198">
        <v>70.94</v>
      </c>
      <c r="P61" s="198">
        <v>18.649999999999999</v>
      </c>
      <c r="Q61" s="198">
        <v>8.49</v>
      </c>
      <c r="R61" s="198">
        <v>10.7</v>
      </c>
      <c r="S61" s="198">
        <v>11.22</v>
      </c>
      <c r="T61" s="198">
        <v>0</v>
      </c>
      <c r="U61" s="198">
        <v>50.1</v>
      </c>
      <c r="V61" s="198">
        <v>7.09</v>
      </c>
      <c r="W61" s="198">
        <v>18.84</v>
      </c>
      <c r="X61" s="198">
        <v>62.71</v>
      </c>
      <c r="Y61" s="198">
        <v>0</v>
      </c>
      <c r="Z61">
        <v>0</v>
      </c>
      <c r="AA61" s="198">
        <v>11.45</v>
      </c>
      <c r="AB61" s="198">
        <v>0</v>
      </c>
      <c r="AC61" s="198">
        <v>0</v>
      </c>
      <c r="AD61" s="198">
        <v>0</v>
      </c>
      <c r="AE61" s="198">
        <v>42.17</v>
      </c>
      <c r="AF61" s="198">
        <v>0</v>
      </c>
      <c r="AG61" s="198">
        <v>0</v>
      </c>
      <c r="AH61" s="198">
        <v>0</v>
      </c>
      <c r="AI61" s="198">
        <v>99.94</v>
      </c>
      <c r="AJ61" s="198">
        <v>0</v>
      </c>
      <c r="AK61" s="198">
        <v>0</v>
      </c>
      <c r="AL61" s="198">
        <v>0</v>
      </c>
      <c r="AM61" s="198">
        <v>330</v>
      </c>
      <c r="AN61" s="198">
        <v>0</v>
      </c>
      <c r="AO61">
        <v>0</v>
      </c>
      <c r="AP61" s="198">
        <v>112.8</v>
      </c>
      <c r="AQ61" s="198">
        <v>0</v>
      </c>
      <c r="AR61" s="198">
        <v>47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493.26</v>
      </c>
      <c r="L62" s="198">
        <v>9.1199999999999992</v>
      </c>
      <c r="M62" s="198">
        <v>61.73</v>
      </c>
      <c r="N62" s="198">
        <v>24.9</v>
      </c>
      <c r="O62" s="198">
        <v>70.94</v>
      </c>
      <c r="P62" s="198">
        <v>18.649999999999999</v>
      </c>
      <c r="Q62" s="198">
        <v>8.49</v>
      </c>
      <c r="R62" s="198">
        <v>10.7</v>
      </c>
      <c r="S62" s="198">
        <v>11.22</v>
      </c>
      <c r="T62" s="198">
        <v>0</v>
      </c>
      <c r="U62" s="198">
        <v>50.1</v>
      </c>
      <c r="V62" s="198">
        <v>7.09</v>
      </c>
      <c r="W62" s="198">
        <v>18.84</v>
      </c>
      <c r="X62" s="198">
        <v>62.71</v>
      </c>
      <c r="Y62" s="198">
        <v>0</v>
      </c>
      <c r="Z62">
        <v>0</v>
      </c>
      <c r="AA62" s="198">
        <v>11.45</v>
      </c>
      <c r="AB62" s="198">
        <v>0</v>
      </c>
      <c r="AC62" s="198">
        <v>0</v>
      </c>
      <c r="AD62" s="198">
        <v>0</v>
      </c>
      <c r="AE62" s="198">
        <v>42.17</v>
      </c>
      <c r="AF62" s="198">
        <v>0</v>
      </c>
      <c r="AG62" s="198">
        <v>0</v>
      </c>
      <c r="AH62" s="198">
        <v>0</v>
      </c>
      <c r="AI62" s="198">
        <v>99.94</v>
      </c>
      <c r="AJ62" s="198">
        <v>0</v>
      </c>
      <c r="AK62" s="198">
        <v>0</v>
      </c>
      <c r="AL62" s="198">
        <v>0</v>
      </c>
      <c r="AM62" s="198">
        <v>330</v>
      </c>
      <c r="AN62" s="198">
        <v>0</v>
      </c>
      <c r="AO62">
        <v>0</v>
      </c>
      <c r="AP62" s="198">
        <v>112.8</v>
      </c>
      <c r="AQ62" s="198">
        <v>0</v>
      </c>
      <c r="AR62" s="198">
        <v>47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493.26</v>
      </c>
      <c r="L63" s="198">
        <v>9.1199999999999992</v>
      </c>
      <c r="M63" s="198">
        <v>61.73</v>
      </c>
      <c r="N63" s="198">
        <v>24.9</v>
      </c>
      <c r="O63" s="198">
        <v>70.94</v>
      </c>
      <c r="P63" s="198">
        <v>18.649999999999999</v>
      </c>
      <c r="Q63" s="198">
        <v>8.49</v>
      </c>
      <c r="R63" s="198">
        <v>10.7</v>
      </c>
      <c r="S63" s="198">
        <v>11.22</v>
      </c>
      <c r="T63" s="198">
        <v>0</v>
      </c>
      <c r="U63" s="198">
        <v>50.1</v>
      </c>
      <c r="V63" s="198">
        <v>7.09</v>
      </c>
      <c r="W63" s="198">
        <v>18.84</v>
      </c>
      <c r="X63" s="198">
        <v>62.71</v>
      </c>
      <c r="Y63" s="198">
        <v>0</v>
      </c>
      <c r="Z63">
        <v>0</v>
      </c>
      <c r="AA63" s="198">
        <v>11.45</v>
      </c>
      <c r="AB63" s="198">
        <v>0</v>
      </c>
      <c r="AC63" s="198">
        <v>0</v>
      </c>
      <c r="AD63" s="198">
        <v>0</v>
      </c>
      <c r="AE63" s="198">
        <v>42.17</v>
      </c>
      <c r="AF63" s="198">
        <v>0</v>
      </c>
      <c r="AG63" s="198">
        <v>0</v>
      </c>
      <c r="AH63" s="198">
        <v>0</v>
      </c>
      <c r="AI63" s="198">
        <v>99.94</v>
      </c>
      <c r="AJ63" s="198">
        <v>0</v>
      </c>
      <c r="AK63" s="198">
        <v>0</v>
      </c>
      <c r="AL63" s="198">
        <v>0</v>
      </c>
      <c r="AM63" s="198">
        <v>300</v>
      </c>
      <c r="AN63" s="198">
        <v>0</v>
      </c>
      <c r="AO63">
        <v>0</v>
      </c>
      <c r="AP63" s="198">
        <v>112.8</v>
      </c>
      <c r="AQ63" s="198">
        <v>0</v>
      </c>
      <c r="AR63" s="198">
        <v>47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493.26</v>
      </c>
      <c r="L64" s="198">
        <v>9.1199999999999992</v>
      </c>
      <c r="M64" s="198">
        <v>61.73</v>
      </c>
      <c r="N64" s="198">
        <v>24.9</v>
      </c>
      <c r="O64" s="198">
        <v>70.94</v>
      </c>
      <c r="P64" s="198">
        <v>18.649999999999999</v>
      </c>
      <c r="Q64" s="198">
        <v>8.49</v>
      </c>
      <c r="R64" s="198">
        <v>10.7</v>
      </c>
      <c r="S64" s="198">
        <v>11.22</v>
      </c>
      <c r="T64" s="198">
        <v>0</v>
      </c>
      <c r="U64" s="198">
        <v>50.1</v>
      </c>
      <c r="V64" s="198">
        <v>7.09</v>
      </c>
      <c r="W64" s="198">
        <v>18.84</v>
      </c>
      <c r="X64" s="198">
        <v>62.71</v>
      </c>
      <c r="Y64" s="198">
        <v>0</v>
      </c>
      <c r="Z64">
        <v>0</v>
      </c>
      <c r="AA64" s="198">
        <v>11.45</v>
      </c>
      <c r="AB64" s="198">
        <v>0</v>
      </c>
      <c r="AC64" s="198">
        <v>0</v>
      </c>
      <c r="AD64" s="198">
        <v>0</v>
      </c>
      <c r="AE64" s="198">
        <v>42.17</v>
      </c>
      <c r="AF64" s="198">
        <v>0</v>
      </c>
      <c r="AG64" s="198">
        <v>0</v>
      </c>
      <c r="AH64" s="198">
        <v>0</v>
      </c>
      <c r="AI64" s="198">
        <v>99.94</v>
      </c>
      <c r="AJ64" s="198">
        <v>0</v>
      </c>
      <c r="AK64" s="198">
        <v>0</v>
      </c>
      <c r="AL64" s="198">
        <v>0</v>
      </c>
      <c r="AM64" s="198">
        <v>250</v>
      </c>
      <c r="AN64" s="198">
        <v>0</v>
      </c>
      <c r="AO64">
        <v>0</v>
      </c>
      <c r="AP64" s="198">
        <v>112.8</v>
      </c>
      <c r="AQ64" s="198">
        <v>0</v>
      </c>
      <c r="AR64" s="198">
        <v>47.5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493.26</v>
      </c>
      <c r="L65" s="198">
        <v>9.1199999999999992</v>
      </c>
      <c r="M65" s="198">
        <v>61.73</v>
      </c>
      <c r="N65" s="198">
        <v>24.9</v>
      </c>
      <c r="O65" s="198">
        <v>70.94</v>
      </c>
      <c r="P65" s="198">
        <v>18.649999999999999</v>
      </c>
      <c r="Q65" s="198">
        <v>8.49</v>
      </c>
      <c r="R65" s="198">
        <v>10.7</v>
      </c>
      <c r="S65" s="198">
        <v>11.22</v>
      </c>
      <c r="T65" s="198">
        <v>0</v>
      </c>
      <c r="U65" s="198">
        <v>50.1</v>
      </c>
      <c r="V65" s="198">
        <v>7.09</v>
      </c>
      <c r="W65" s="198">
        <v>18.84</v>
      </c>
      <c r="X65" s="198">
        <v>62.71</v>
      </c>
      <c r="Y65" s="198">
        <v>0</v>
      </c>
      <c r="Z65">
        <v>0</v>
      </c>
      <c r="AA65" s="198">
        <v>11.45</v>
      </c>
      <c r="AB65" s="198">
        <v>0</v>
      </c>
      <c r="AC65" s="198">
        <v>0</v>
      </c>
      <c r="AD65" s="198">
        <v>0</v>
      </c>
      <c r="AE65" s="198">
        <v>42.71</v>
      </c>
      <c r="AF65" s="198">
        <v>0</v>
      </c>
      <c r="AG65" s="198">
        <v>0</v>
      </c>
      <c r="AH65" s="198">
        <v>0</v>
      </c>
      <c r="AI65" s="198">
        <v>99.94</v>
      </c>
      <c r="AJ65" s="198">
        <v>0</v>
      </c>
      <c r="AK65" s="198">
        <v>0</v>
      </c>
      <c r="AL65" s="198">
        <v>0</v>
      </c>
      <c r="AM65" s="198">
        <v>250</v>
      </c>
      <c r="AN65" s="198">
        <v>0</v>
      </c>
      <c r="AO65">
        <v>0</v>
      </c>
      <c r="AP65" s="198">
        <v>112.8</v>
      </c>
      <c r="AQ65" s="198">
        <v>0</v>
      </c>
      <c r="AR65" s="198">
        <v>47.5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493.26</v>
      </c>
      <c r="L66" s="198">
        <v>9.1199999999999992</v>
      </c>
      <c r="M66" s="198">
        <v>61.73</v>
      </c>
      <c r="N66" s="198">
        <v>24.9</v>
      </c>
      <c r="O66" s="198">
        <v>70.94</v>
      </c>
      <c r="P66" s="198">
        <v>18.649999999999999</v>
      </c>
      <c r="Q66" s="198">
        <v>8.49</v>
      </c>
      <c r="R66" s="198">
        <v>10.7</v>
      </c>
      <c r="S66" s="198">
        <v>11.22</v>
      </c>
      <c r="T66" s="198">
        <v>0</v>
      </c>
      <c r="U66" s="198">
        <v>50.1</v>
      </c>
      <c r="V66" s="198">
        <v>7.09</v>
      </c>
      <c r="W66" s="198">
        <v>18.84</v>
      </c>
      <c r="X66" s="198">
        <v>62.71</v>
      </c>
      <c r="Y66" s="198">
        <v>0</v>
      </c>
      <c r="Z66">
        <v>0</v>
      </c>
      <c r="AA66" s="198">
        <v>11.45</v>
      </c>
      <c r="AB66" s="198">
        <v>0</v>
      </c>
      <c r="AC66" s="198">
        <v>0</v>
      </c>
      <c r="AD66" s="198">
        <v>0</v>
      </c>
      <c r="AE66" s="198">
        <v>42.44</v>
      </c>
      <c r="AF66" s="198">
        <v>0</v>
      </c>
      <c r="AG66" s="198">
        <v>0</v>
      </c>
      <c r="AH66" s="198">
        <v>0</v>
      </c>
      <c r="AI66" s="198">
        <v>99.94</v>
      </c>
      <c r="AJ66" s="198">
        <v>0</v>
      </c>
      <c r="AK66" s="198">
        <v>0</v>
      </c>
      <c r="AL66" s="198">
        <v>0</v>
      </c>
      <c r="AM66" s="198">
        <v>260</v>
      </c>
      <c r="AN66" s="198">
        <v>0</v>
      </c>
      <c r="AO66">
        <v>0</v>
      </c>
      <c r="AP66" s="198">
        <v>112.8</v>
      </c>
      <c r="AQ66" s="198">
        <v>0</v>
      </c>
      <c r="AR66" s="198">
        <v>47.5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493.26</v>
      </c>
      <c r="L67" s="198">
        <v>9.1199999999999992</v>
      </c>
      <c r="M67" s="198">
        <v>61.73</v>
      </c>
      <c r="N67" s="198">
        <v>24.9</v>
      </c>
      <c r="O67" s="198">
        <v>70.94</v>
      </c>
      <c r="P67" s="198">
        <v>18.649999999999999</v>
      </c>
      <c r="Q67" s="198">
        <v>8.49</v>
      </c>
      <c r="R67" s="198">
        <v>10.7</v>
      </c>
      <c r="S67" s="198">
        <v>11.22</v>
      </c>
      <c r="T67" s="198">
        <v>0</v>
      </c>
      <c r="U67" s="198">
        <v>50.1</v>
      </c>
      <c r="V67" s="198">
        <v>7.09</v>
      </c>
      <c r="W67" s="198">
        <v>18.84</v>
      </c>
      <c r="X67" s="198">
        <v>62.71</v>
      </c>
      <c r="Y67" s="198">
        <v>0</v>
      </c>
      <c r="Z67">
        <v>0</v>
      </c>
      <c r="AA67" s="198">
        <v>11.45</v>
      </c>
      <c r="AB67" s="198">
        <v>0</v>
      </c>
      <c r="AC67" s="198">
        <v>0</v>
      </c>
      <c r="AD67" s="198">
        <v>0</v>
      </c>
      <c r="AE67" s="198">
        <v>45</v>
      </c>
      <c r="AF67" s="198">
        <v>0</v>
      </c>
      <c r="AG67" s="198">
        <v>0</v>
      </c>
      <c r="AH67" s="198">
        <v>0</v>
      </c>
      <c r="AI67" s="198">
        <v>99.94</v>
      </c>
      <c r="AJ67" s="198">
        <v>0</v>
      </c>
      <c r="AK67" s="198">
        <v>0</v>
      </c>
      <c r="AL67" s="198">
        <v>0</v>
      </c>
      <c r="AM67" s="198">
        <v>250</v>
      </c>
      <c r="AN67" s="198">
        <v>0</v>
      </c>
      <c r="AO67">
        <v>0</v>
      </c>
      <c r="AP67" s="198">
        <v>112.8</v>
      </c>
      <c r="AQ67" s="198">
        <v>0</v>
      </c>
      <c r="AR67" s="198">
        <v>47.5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493.26</v>
      </c>
      <c r="L68" s="198">
        <v>9.1199999999999992</v>
      </c>
      <c r="M68" s="198">
        <v>61.73</v>
      </c>
      <c r="N68" s="198">
        <v>24.9</v>
      </c>
      <c r="O68" s="198">
        <v>70.94</v>
      </c>
      <c r="P68" s="198">
        <v>18.649999999999999</v>
      </c>
      <c r="Q68" s="198">
        <v>8.49</v>
      </c>
      <c r="R68" s="198">
        <v>10.7</v>
      </c>
      <c r="S68" s="198">
        <v>11.22</v>
      </c>
      <c r="T68" s="198">
        <v>0</v>
      </c>
      <c r="U68" s="198">
        <v>50.1</v>
      </c>
      <c r="V68" s="198">
        <v>7.09</v>
      </c>
      <c r="W68" s="198">
        <v>18.84</v>
      </c>
      <c r="X68" s="198">
        <v>62.71</v>
      </c>
      <c r="Y68" s="198">
        <v>0</v>
      </c>
      <c r="Z68">
        <v>0</v>
      </c>
      <c r="AA68" s="198">
        <v>11.45</v>
      </c>
      <c r="AB68" s="198">
        <v>0</v>
      </c>
      <c r="AC68" s="198">
        <v>0</v>
      </c>
      <c r="AD68" s="198">
        <v>0</v>
      </c>
      <c r="AE68" s="198">
        <v>45</v>
      </c>
      <c r="AF68" s="198">
        <v>0</v>
      </c>
      <c r="AG68" s="198">
        <v>0</v>
      </c>
      <c r="AH68" s="198">
        <v>0</v>
      </c>
      <c r="AI68" s="198">
        <v>99.94</v>
      </c>
      <c r="AJ68" s="198">
        <v>0</v>
      </c>
      <c r="AK68" s="198">
        <v>0</v>
      </c>
      <c r="AL68" s="198">
        <v>0</v>
      </c>
      <c r="AM68" s="198">
        <v>250</v>
      </c>
      <c r="AN68" s="198">
        <v>0</v>
      </c>
      <c r="AO68">
        <v>0</v>
      </c>
      <c r="AP68" s="198">
        <v>112.8</v>
      </c>
      <c r="AQ68" s="198">
        <v>0</v>
      </c>
      <c r="AR68" s="198">
        <v>47.5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493.26</v>
      </c>
      <c r="L69" s="198">
        <v>9.1199999999999992</v>
      </c>
      <c r="M69" s="198">
        <v>61.73</v>
      </c>
      <c r="N69" s="198">
        <v>24.9</v>
      </c>
      <c r="O69" s="198">
        <v>70.94</v>
      </c>
      <c r="P69" s="198">
        <v>18.649999999999999</v>
      </c>
      <c r="Q69" s="198">
        <v>8.49</v>
      </c>
      <c r="R69" s="198">
        <v>10.7</v>
      </c>
      <c r="S69" s="198">
        <v>11.22</v>
      </c>
      <c r="T69" s="198">
        <v>0</v>
      </c>
      <c r="U69" s="198">
        <v>50.1</v>
      </c>
      <c r="V69" s="198">
        <v>7.09</v>
      </c>
      <c r="W69" s="198">
        <v>18.84</v>
      </c>
      <c r="X69" s="198">
        <v>62.71</v>
      </c>
      <c r="Y69" s="198">
        <v>0</v>
      </c>
      <c r="Z69">
        <v>0</v>
      </c>
      <c r="AA69" s="198">
        <v>10.45</v>
      </c>
      <c r="AB69" s="198">
        <v>0</v>
      </c>
      <c r="AC69" s="198">
        <v>0</v>
      </c>
      <c r="AD69" s="198">
        <v>0</v>
      </c>
      <c r="AE69" s="198">
        <v>45</v>
      </c>
      <c r="AF69" s="198">
        <v>0</v>
      </c>
      <c r="AG69" s="198">
        <v>0</v>
      </c>
      <c r="AH69" s="198">
        <v>0</v>
      </c>
      <c r="AI69" s="198">
        <v>99.94</v>
      </c>
      <c r="AJ69" s="198">
        <v>0</v>
      </c>
      <c r="AK69" s="198">
        <v>0</v>
      </c>
      <c r="AL69" s="198">
        <v>0</v>
      </c>
      <c r="AM69" s="198">
        <v>250</v>
      </c>
      <c r="AN69" s="198">
        <v>0</v>
      </c>
      <c r="AO69">
        <v>0</v>
      </c>
      <c r="AP69" s="198">
        <v>112.8</v>
      </c>
      <c r="AQ69" s="198">
        <v>0</v>
      </c>
      <c r="AR69" s="198">
        <v>47.5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493.26</v>
      </c>
      <c r="L70" s="198">
        <v>9.1199999999999992</v>
      </c>
      <c r="M70" s="198">
        <v>61.73</v>
      </c>
      <c r="N70" s="198">
        <v>24.9</v>
      </c>
      <c r="O70" s="198">
        <v>70.94</v>
      </c>
      <c r="P70" s="198">
        <v>18.649999999999999</v>
      </c>
      <c r="Q70" s="198">
        <v>8.49</v>
      </c>
      <c r="R70" s="198">
        <v>10.7</v>
      </c>
      <c r="S70" s="198">
        <v>11.22</v>
      </c>
      <c r="T70" s="198">
        <v>0</v>
      </c>
      <c r="U70" s="198">
        <v>50.1</v>
      </c>
      <c r="V70" s="198">
        <v>7.09</v>
      </c>
      <c r="W70" s="198">
        <v>18.84</v>
      </c>
      <c r="X70" s="198">
        <v>62.71</v>
      </c>
      <c r="Y70" s="198">
        <v>0</v>
      </c>
      <c r="Z70">
        <v>0</v>
      </c>
      <c r="AA70" s="198">
        <v>10.45</v>
      </c>
      <c r="AB70" s="198">
        <v>0</v>
      </c>
      <c r="AC70" s="198">
        <v>0</v>
      </c>
      <c r="AD70" s="198">
        <v>0</v>
      </c>
      <c r="AE70" s="198">
        <v>45</v>
      </c>
      <c r="AF70" s="198">
        <v>0</v>
      </c>
      <c r="AG70" s="198">
        <v>0</v>
      </c>
      <c r="AH70" s="198">
        <v>0</v>
      </c>
      <c r="AI70" s="198">
        <v>99.94</v>
      </c>
      <c r="AJ70" s="198">
        <v>0</v>
      </c>
      <c r="AK70" s="198">
        <v>0</v>
      </c>
      <c r="AL70" s="198">
        <v>0</v>
      </c>
      <c r="AM70" s="198">
        <v>250</v>
      </c>
      <c r="AN70" s="198">
        <v>0</v>
      </c>
      <c r="AO70">
        <v>0</v>
      </c>
      <c r="AP70" s="198">
        <v>112.8</v>
      </c>
      <c r="AQ70" s="198">
        <v>0</v>
      </c>
      <c r="AR70" s="198">
        <v>43.99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493.26</v>
      </c>
      <c r="L71" s="198">
        <v>9.1199999999999992</v>
      </c>
      <c r="M71" s="198">
        <v>61.73</v>
      </c>
      <c r="N71" s="198">
        <v>24.9</v>
      </c>
      <c r="O71" s="198">
        <v>70.94</v>
      </c>
      <c r="P71" s="198">
        <v>18.649999999999999</v>
      </c>
      <c r="Q71" s="198">
        <v>8.49</v>
      </c>
      <c r="R71" s="198">
        <v>10.7</v>
      </c>
      <c r="S71" s="198">
        <v>11.22</v>
      </c>
      <c r="T71" s="198">
        <v>0</v>
      </c>
      <c r="U71" s="198">
        <v>50.1</v>
      </c>
      <c r="V71" s="198">
        <v>7.09</v>
      </c>
      <c r="W71" s="198">
        <v>18.190000000000001</v>
      </c>
      <c r="X71" s="198">
        <v>62.71</v>
      </c>
      <c r="Y71" s="198">
        <v>0</v>
      </c>
      <c r="Z71">
        <v>0</v>
      </c>
      <c r="AA71" s="198">
        <v>10.45</v>
      </c>
      <c r="AB71" s="198">
        <v>0</v>
      </c>
      <c r="AC71" s="198">
        <v>0</v>
      </c>
      <c r="AD71" s="198">
        <v>0</v>
      </c>
      <c r="AE71" s="198">
        <v>45</v>
      </c>
      <c r="AF71" s="198">
        <v>0</v>
      </c>
      <c r="AG71" s="198">
        <v>0</v>
      </c>
      <c r="AH71" s="198">
        <v>0</v>
      </c>
      <c r="AI71" s="198">
        <v>99.94</v>
      </c>
      <c r="AJ71" s="198">
        <v>0</v>
      </c>
      <c r="AK71" s="198">
        <v>0</v>
      </c>
      <c r="AL71" s="198">
        <v>0</v>
      </c>
      <c r="AM71" s="198">
        <v>250</v>
      </c>
      <c r="AN71" s="198">
        <v>0</v>
      </c>
      <c r="AO71">
        <v>0</v>
      </c>
      <c r="AP71" s="198">
        <v>112.8</v>
      </c>
      <c r="AQ71" s="198">
        <v>0</v>
      </c>
      <c r="AR71" s="198">
        <v>39.340000000000003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493.26</v>
      </c>
      <c r="L72" s="198">
        <v>9.1199999999999992</v>
      </c>
      <c r="M72" s="198">
        <v>61.73</v>
      </c>
      <c r="N72" s="198">
        <v>24.9</v>
      </c>
      <c r="O72" s="198">
        <v>70.94</v>
      </c>
      <c r="P72" s="198">
        <v>18.649999999999999</v>
      </c>
      <c r="Q72" s="198">
        <v>8.49</v>
      </c>
      <c r="R72" s="198">
        <v>10.7</v>
      </c>
      <c r="S72" s="198">
        <v>11.22</v>
      </c>
      <c r="T72" s="198">
        <v>0</v>
      </c>
      <c r="U72" s="198">
        <v>50.1</v>
      </c>
      <c r="V72" s="198">
        <v>7.09</v>
      </c>
      <c r="W72" s="198">
        <v>18.190000000000001</v>
      </c>
      <c r="X72" s="198">
        <v>62.71</v>
      </c>
      <c r="Y72" s="198">
        <v>0</v>
      </c>
      <c r="Z72">
        <v>0</v>
      </c>
      <c r="AA72" s="198">
        <v>11.45</v>
      </c>
      <c r="AB72" s="198">
        <v>0</v>
      </c>
      <c r="AC72" s="198">
        <v>0</v>
      </c>
      <c r="AD72" s="198">
        <v>0</v>
      </c>
      <c r="AE72" s="198">
        <v>45</v>
      </c>
      <c r="AF72" s="198">
        <v>0</v>
      </c>
      <c r="AG72" s="198">
        <v>0</v>
      </c>
      <c r="AH72" s="198">
        <v>0</v>
      </c>
      <c r="AI72" s="198">
        <v>99.94</v>
      </c>
      <c r="AJ72" s="198">
        <v>0</v>
      </c>
      <c r="AK72" s="198">
        <v>0</v>
      </c>
      <c r="AL72" s="198">
        <v>0</v>
      </c>
      <c r="AM72" s="198">
        <v>280</v>
      </c>
      <c r="AN72" s="198">
        <v>0</v>
      </c>
      <c r="AO72">
        <v>0</v>
      </c>
      <c r="AP72" s="198">
        <v>112.8</v>
      </c>
      <c r="AQ72" s="198">
        <v>0</v>
      </c>
      <c r="AR72" s="198">
        <v>23.83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493.26</v>
      </c>
      <c r="L73" s="198">
        <v>9.1199999999999992</v>
      </c>
      <c r="M73" s="198">
        <v>61.73</v>
      </c>
      <c r="N73" s="198">
        <v>24.9</v>
      </c>
      <c r="O73" s="198">
        <v>70.94</v>
      </c>
      <c r="P73" s="198">
        <v>18.649999999999999</v>
      </c>
      <c r="Q73" s="198">
        <v>8.49</v>
      </c>
      <c r="R73" s="198">
        <v>10.7</v>
      </c>
      <c r="S73" s="198">
        <v>11.22</v>
      </c>
      <c r="T73" s="198">
        <v>0</v>
      </c>
      <c r="U73" s="198">
        <v>50.1</v>
      </c>
      <c r="V73" s="198">
        <v>7.09</v>
      </c>
      <c r="W73" s="198">
        <v>18.190000000000001</v>
      </c>
      <c r="X73" s="198">
        <v>62.71</v>
      </c>
      <c r="Y73" s="198">
        <v>0</v>
      </c>
      <c r="Z73">
        <v>0</v>
      </c>
      <c r="AA73" s="198">
        <v>10.45</v>
      </c>
      <c r="AB73" s="198">
        <v>0</v>
      </c>
      <c r="AC73" s="198">
        <v>0</v>
      </c>
      <c r="AD73" s="198">
        <v>0</v>
      </c>
      <c r="AE73" s="198">
        <v>45</v>
      </c>
      <c r="AF73" s="198">
        <v>0</v>
      </c>
      <c r="AG73" s="198">
        <v>0</v>
      </c>
      <c r="AH73" s="198">
        <v>0</v>
      </c>
      <c r="AI73" s="198">
        <v>103.72</v>
      </c>
      <c r="AJ73" s="198">
        <v>0</v>
      </c>
      <c r="AK73" s="198">
        <v>0</v>
      </c>
      <c r="AL73" s="198">
        <v>0</v>
      </c>
      <c r="AM73" s="198">
        <v>320</v>
      </c>
      <c r="AN73" s="198">
        <v>0</v>
      </c>
      <c r="AO73">
        <v>0</v>
      </c>
      <c r="AP73" s="198">
        <v>112.8</v>
      </c>
      <c r="AQ73" s="198">
        <v>0</v>
      </c>
      <c r="AR73" s="198">
        <v>11.4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493.26</v>
      </c>
      <c r="L74" s="198">
        <v>9.1199999999999992</v>
      </c>
      <c r="M74" s="198">
        <v>61.73</v>
      </c>
      <c r="N74" s="198">
        <v>24.9</v>
      </c>
      <c r="O74" s="198">
        <v>70.94</v>
      </c>
      <c r="P74" s="198">
        <v>18.649999999999999</v>
      </c>
      <c r="Q74" s="198">
        <v>8.49</v>
      </c>
      <c r="R74" s="198">
        <v>10.7</v>
      </c>
      <c r="S74" s="198">
        <v>11.22</v>
      </c>
      <c r="T74" s="198">
        <v>0</v>
      </c>
      <c r="U74" s="198">
        <v>50.1</v>
      </c>
      <c r="V74" s="198">
        <v>7.09</v>
      </c>
      <c r="W74" s="198">
        <v>18.190000000000001</v>
      </c>
      <c r="X74" s="198">
        <v>62.71</v>
      </c>
      <c r="Y74" s="198">
        <v>0</v>
      </c>
      <c r="Z74">
        <v>0</v>
      </c>
      <c r="AA74" s="198">
        <v>10.45</v>
      </c>
      <c r="AB74" s="198">
        <v>0</v>
      </c>
      <c r="AC74" s="198">
        <v>0</v>
      </c>
      <c r="AD74" s="198">
        <v>0</v>
      </c>
      <c r="AE74" s="198">
        <v>45</v>
      </c>
      <c r="AF74" s="198">
        <v>0</v>
      </c>
      <c r="AG74" s="198">
        <v>0</v>
      </c>
      <c r="AH74" s="198">
        <v>0</v>
      </c>
      <c r="AI74" s="198">
        <v>103.72</v>
      </c>
      <c r="AJ74" s="198">
        <v>0</v>
      </c>
      <c r="AK74" s="198">
        <v>0</v>
      </c>
      <c r="AL74" s="198">
        <v>0</v>
      </c>
      <c r="AM74" s="198">
        <v>270</v>
      </c>
      <c r="AN74" s="198">
        <v>0</v>
      </c>
      <c r="AO74">
        <v>0</v>
      </c>
      <c r="AP74" s="198">
        <v>112.8</v>
      </c>
      <c r="AQ74" s="198">
        <v>0</v>
      </c>
      <c r="AR74" s="198">
        <v>2.4900000000000002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493.26</v>
      </c>
      <c r="L75" s="198">
        <v>9.1199999999999992</v>
      </c>
      <c r="M75" s="198">
        <v>61.73</v>
      </c>
      <c r="N75" s="198">
        <v>24.9</v>
      </c>
      <c r="O75" s="198">
        <v>70.94</v>
      </c>
      <c r="P75" s="198">
        <v>18.649999999999999</v>
      </c>
      <c r="Q75" s="198">
        <v>8.49</v>
      </c>
      <c r="R75" s="198">
        <v>10.7</v>
      </c>
      <c r="S75" s="198">
        <v>11.22</v>
      </c>
      <c r="T75" s="198">
        <v>0</v>
      </c>
      <c r="U75" s="198">
        <v>50.1</v>
      </c>
      <c r="V75" s="198">
        <v>7.09</v>
      </c>
      <c r="W75" s="198">
        <v>18.190000000000001</v>
      </c>
      <c r="X75" s="198">
        <v>62.71</v>
      </c>
      <c r="Y75" s="198">
        <v>0</v>
      </c>
      <c r="Z75">
        <v>0</v>
      </c>
      <c r="AA75" s="198">
        <v>11.45</v>
      </c>
      <c r="AB75" s="198">
        <v>0</v>
      </c>
      <c r="AC75" s="198">
        <v>0</v>
      </c>
      <c r="AD75" s="198">
        <v>0</v>
      </c>
      <c r="AE75" s="198">
        <v>44.4</v>
      </c>
      <c r="AF75" s="198">
        <v>0</v>
      </c>
      <c r="AG75" s="198">
        <v>0</v>
      </c>
      <c r="AH75" s="198">
        <v>0</v>
      </c>
      <c r="AI75" s="198">
        <v>103.72</v>
      </c>
      <c r="AJ75" s="198">
        <v>0</v>
      </c>
      <c r="AK75" s="198">
        <v>0</v>
      </c>
      <c r="AL75" s="198">
        <v>0</v>
      </c>
      <c r="AM75" s="198">
        <v>280</v>
      </c>
      <c r="AN75" s="198">
        <v>0</v>
      </c>
      <c r="AO75">
        <v>0</v>
      </c>
      <c r="AP75" s="198">
        <v>112.8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493.26</v>
      </c>
      <c r="L76" s="198">
        <v>9.1199999999999992</v>
      </c>
      <c r="M76" s="198">
        <v>61.73</v>
      </c>
      <c r="N76" s="198">
        <v>24.9</v>
      </c>
      <c r="O76" s="198">
        <v>70.94</v>
      </c>
      <c r="P76" s="198">
        <v>18.649999999999999</v>
      </c>
      <c r="Q76" s="198">
        <v>8.49</v>
      </c>
      <c r="R76" s="198">
        <v>10.7</v>
      </c>
      <c r="S76" s="198">
        <v>11.22</v>
      </c>
      <c r="T76" s="198">
        <v>0</v>
      </c>
      <c r="U76" s="198">
        <v>50.1</v>
      </c>
      <c r="V76" s="198">
        <v>7.09</v>
      </c>
      <c r="W76" s="198">
        <v>18.190000000000001</v>
      </c>
      <c r="X76" s="198">
        <v>62.71</v>
      </c>
      <c r="Y76" s="198">
        <v>0</v>
      </c>
      <c r="Z76">
        <v>0</v>
      </c>
      <c r="AA76" s="198">
        <v>12.45</v>
      </c>
      <c r="AB76" s="198">
        <v>0</v>
      </c>
      <c r="AC76" s="198">
        <v>0</v>
      </c>
      <c r="AD76" s="198">
        <v>0</v>
      </c>
      <c r="AE76" s="198">
        <v>44.4</v>
      </c>
      <c r="AF76" s="198">
        <v>0</v>
      </c>
      <c r="AG76" s="198">
        <v>0</v>
      </c>
      <c r="AH76" s="198">
        <v>0</v>
      </c>
      <c r="AI76" s="198">
        <v>103.72</v>
      </c>
      <c r="AJ76" s="198">
        <v>0</v>
      </c>
      <c r="AK76" s="198">
        <v>0</v>
      </c>
      <c r="AL76" s="198">
        <v>0</v>
      </c>
      <c r="AM76" s="198">
        <v>320</v>
      </c>
      <c r="AN76" s="198">
        <v>0</v>
      </c>
      <c r="AO76">
        <v>0</v>
      </c>
      <c r="AP76" s="198">
        <v>112.8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493.26</v>
      </c>
      <c r="L77" s="198">
        <v>9.1199999999999992</v>
      </c>
      <c r="M77" s="198">
        <v>61.73</v>
      </c>
      <c r="N77" s="198">
        <v>24.9</v>
      </c>
      <c r="O77" s="198">
        <v>70.94</v>
      </c>
      <c r="P77" s="198">
        <v>18.649999999999999</v>
      </c>
      <c r="Q77" s="198">
        <v>8.49</v>
      </c>
      <c r="R77" s="198">
        <v>10.7</v>
      </c>
      <c r="S77" s="198">
        <v>11.22</v>
      </c>
      <c r="T77" s="198">
        <v>0</v>
      </c>
      <c r="U77" s="198">
        <v>50.1</v>
      </c>
      <c r="V77" s="198">
        <v>7.09</v>
      </c>
      <c r="W77" s="198">
        <v>18.190000000000001</v>
      </c>
      <c r="X77" s="198">
        <v>62.71</v>
      </c>
      <c r="Y77" s="198">
        <v>0</v>
      </c>
      <c r="Z77">
        <v>0</v>
      </c>
      <c r="AA77" s="198">
        <v>12.45</v>
      </c>
      <c r="AB77" s="198">
        <v>0</v>
      </c>
      <c r="AC77" s="198">
        <v>0</v>
      </c>
      <c r="AD77" s="198">
        <v>0</v>
      </c>
      <c r="AE77" s="198">
        <v>44.4</v>
      </c>
      <c r="AF77" s="198">
        <v>0</v>
      </c>
      <c r="AG77" s="198">
        <v>0</v>
      </c>
      <c r="AH77" s="198">
        <v>0</v>
      </c>
      <c r="AI77" s="198">
        <v>103.72</v>
      </c>
      <c r="AJ77" s="198">
        <v>0</v>
      </c>
      <c r="AK77" s="198">
        <v>0</v>
      </c>
      <c r="AL77" s="198">
        <v>0</v>
      </c>
      <c r="AM77" s="198">
        <v>330</v>
      </c>
      <c r="AN77" s="198">
        <v>0</v>
      </c>
      <c r="AO77">
        <v>0</v>
      </c>
      <c r="AP77" s="198">
        <v>112.8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493.26</v>
      </c>
      <c r="L78" s="198">
        <v>9.1199999999999992</v>
      </c>
      <c r="M78" s="198">
        <v>61.73</v>
      </c>
      <c r="N78" s="198">
        <v>24.9</v>
      </c>
      <c r="O78" s="198">
        <v>70.94</v>
      </c>
      <c r="P78" s="198">
        <v>18.649999999999999</v>
      </c>
      <c r="Q78" s="198">
        <v>8.49</v>
      </c>
      <c r="R78" s="198">
        <v>10.7</v>
      </c>
      <c r="S78" s="198">
        <v>11.22</v>
      </c>
      <c r="T78" s="198">
        <v>0</v>
      </c>
      <c r="U78" s="198">
        <v>50.1</v>
      </c>
      <c r="V78" s="198">
        <v>7.09</v>
      </c>
      <c r="W78" s="198">
        <v>18.190000000000001</v>
      </c>
      <c r="X78" s="198">
        <v>62.71</v>
      </c>
      <c r="Y78" s="198">
        <v>0</v>
      </c>
      <c r="Z78">
        <v>0</v>
      </c>
      <c r="AA78" s="198">
        <v>12.45</v>
      </c>
      <c r="AB78" s="198">
        <v>0</v>
      </c>
      <c r="AC78" s="198">
        <v>0</v>
      </c>
      <c r="AD78" s="198">
        <v>0</v>
      </c>
      <c r="AE78" s="198">
        <v>44.4</v>
      </c>
      <c r="AF78" s="198">
        <v>0</v>
      </c>
      <c r="AG78" s="198">
        <v>0</v>
      </c>
      <c r="AH78" s="198">
        <v>0</v>
      </c>
      <c r="AI78" s="198">
        <v>103.72</v>
      </c>
      <c r="AJ78" s="198">
        <v>0</v>
      </c>
      <c r="AK78" s="198">
        <v>0</v>
      </c>
      <c r="AL78" s="198">
        <v>0</v>
      </c>
      <c r="AM78" s="198">
        <v>280</v>
      </c>
      <c r="AN78" s="198">
        <v>0</v>
      </c>
      <c r="AO78">
        <v>0</v>
      </c>
      <c r="AP78" s="198">
        <v>112.8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493.26</v>
      </c>
      <c r="L79" s="198">
        <v>9.1199999999999992</v>
      </c>
      <c r="M79" s="198">
        <v>61.73</v>
      </c>
      <c r="N79" s="198">
        <v>24.9</v>
      </c>
      <c r="O79" s="198">
        <v>70.94</v>
      </c>
      <c r="P79" s="198">
        <v>18.649999999999999</v>
      </c>
      <c r="Q79" s="198">
        <v>8.49</v>
      </c>
      <c r="R79" s="198">
        <v>10.7</v>
      </c>
      <c r="S79" s="198">
        <v>11.22</v>
      </c>
      <c r="T79" s="198">
        <v>0</v>
      </c>
      <c r="U79" s="198">
        <v>50.1</v>
      </c>
      <c r="V79" s="198">
        <v>7.09</v>
      </c>
      <c r="W79" s="198">
        <v>18.190000000000001</v>
      </c>
      <c r="X79" s="198">
        <v>62.71</v>
      </c>
      <c r="Y79" s="198">
        <v>0</v>
      </c>
      <c r="Z79">
        <v>0</v>
      </c>
      <c r="AA79" s="198">
        <v>11.45</v>
      </c>
      <c r="AB79" s="198">
        <v>0</v>
      </c>
      <c r="AC79" s="198">
        <v>0</v>
      </c>
      <c r="AD79" s="198">
        <v>0</v>
      </c>
      <c r="AE79" s="198">
        <v>44.4</v>
      </c>
      <c r="AF79" s="198">
        <v>0</v>
      </c>
      <c r="AG79" s="198">
        <v>0</v>
      </c>
      <c r="AH79" s="198">
        <v>0</v>
      </c>
      <c r="AI79" s="198">
        <v>103.72</v>
      </c>
      <c r="AJ79" s="198">
        <v>0</v>
      </c>
      <c r="AK79" s="198">
        <v>0</v>
      </c>
      <c r="AL79" s="198">
        <v>0</v>
      </c>
      <c r="AM79" s="198">
        <v>280</v>
      </c>
      <c r="AN79" s="198">
        <v>0</v>
      </c>
      <c r="AO79">
        <v>0</v>
      </c>
      <c r="AP79" s="198">
        <v>112.8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493.26</v>
      </c>
      <c r="L80" s="198">
        <v>9.1199999999999992</v>
      </c>
      <c r="M80" s="198">
        <v>61.73</v>
      </c>
      <c r="N80" s="198">
        <v>24.9</v>
      </c>
      <c r="O80" s="198">
        <v>70.94</v>
      </c>
      <c r="P80" s="198">
        <v>18.649999999999999</v>
      </c>
      <c r="Q80" s="198">
        <v>8.49</v>
      </c>
      <c r="R80" s="198">
        <v>10.7</v>
      </c>
      <c r="S80" s="198">
        <v>11.22</v>
      </c>
      <c r="T80" s="198">
        <v>0</v>
      </c>
      <c r="U80" s="198">
        <v>50.1</v>
      </c>
      <c r="V80" s="198">
        <v>7.09</v>
      </c>
      <c r="W80" s="198">
        <v>18.190000000000001</v>
      </c>
      <c r="X80" s="198">
        <v>62.71</v>
      </c>
      <c r="Y80" s="198">
        <v>0</v>
      </c>
      <c r="Z80">
        <v>0</v>
      </c>
      <c r="AA80" s="198">
        <v>13.45</v>
      </c>
      <c r="AB80" s="198">
        <v>0</v>
      </c>
      <c r="AC80" s="198">
        <v>0</v>
      </c>
      <c r="AD80" s="198">
        <v>0</v>
      </c>
      <c r="AE80" s="198">
        <v>44.4</v>
      </c>
      <c r="AF80" s="198">
        <v>0</v>
      </c>
      <c r="AG80" s="198">
        <v>0</v>
      </c>
      <c r="AH80" s="198">
        <v>0</v>
      </c>
      <c r="AI80" s="198">
        <v>103.72</v>
      </c>
      <c r="AJ80" s="198">
        <v>0</v>
      </c>
      <c r="AK80" s="198">
        <v>0</v>
      </c>
      <c r="AL80" s="198">
        <v>0</v>
      </c>
      <c r="AM80" s="198">
        <v>260</v>
      </c>
      <c r="AN80" s="198">
        <v>0</v>
      </c>
      <c r="AO80">
        <v>0</v>
      </c>
      <c r="AP80" s="198">
        <v>112.8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493.26</v>
      </c>
      <c r="L81" s="198">
        <v>9.1199999999999992</v>
      </c>
      <c r="M81" s="198">
        <v>61.73</v>
      </c>
      <c r="N81" s="198">
        <v>24.9</v>
      </c>
      <c r="O81" s="198">
        <v>70.94</v>
      </c>
      <c r="P81" s="198">
        <v>18.649999999999999</v>
      </c>
      <c r="Q81" s="198">
        <v>8.49</v>
      </c>
      <c r="R81" s="198">
        <v>10.7</v>
      </c>
      <c r="S81" s="198">
        <v>11.22</v>
      </c>
      <c r="T81" s="198">
        <v>0</v>
      </c>
      <c r="U81" s="198">
        <v>50.1</v>
      </c>
      <c r="V81" s="198">
        <v>7.09</v>
      </c>
      <c r="W81" s="198">
        <v>18.190000000000001</v>
      </c>
      <c r="X81" s="198">
        <v>62.71</v>
      </c>
      <c r="Y81" s="198">
        <v>0</v>
      </c>
      <c r="Z81">
        <v>0</v>
      </c>
      <c r="AA81" s="198">
        <v>13.45</v>
      </c>
      <c r="AB81" s="198">
        <v>0</v>
      </c>
      <c r="AC81" s="198">
        <v>0</v>
      </c>
      <c r="AD81" s="198">
        <v>0</v>
      </c>
      <c r="AE81" s="198">
        <v>44.4</v>
      </c>
      <c r="AF81" s="198">
        <v>0</v>
      </c>
      <c r="AG81" s="198">
        <v>0</v>
      </c>
      <c r="AH81" s="198">
        <v>0</v>
      </c>
      <c r="AI81" s="198">
        <v>103.72</v>
      </c>
      <c r="AJ81" s="198">
        <v>0</v>
      </c>
      <c r="AK81" s="198">
        <v>0</v>
      </c>
      <c r="AL81" s="198">
        <v>0</v>
      </c>
      <c r="AM81" s="198">
        <v>250</v>
      </c>
      <c r="AN81" s="198">
        <v>0</v>
      </c>
      <c r="AO81">
        <v>0</v>
      </c>
      <c r="AP81" s="198">
        <v>112.8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493.26</v>
      </c>
      <c r="L82" s="198">
        <v>9.1199999999999992</v>
      </c>
      <c r="M82" s="198">
        <v>61.73</v>
      </c>
      <c r="N82" s="198">
        <v>24.9</v>
      </c>
      <c r="O82" s="198">
        <v>70.94</v>
      </c>
      <c r="P82" s="198">
        <v>18.649999999999999</v>
      </c>
      <c r="Q82" s="198">
        <v>8.49</v>
      </c>
      <c r="R82" s="198">
        <v>10.7</v>
      </c>
      <c r="S82" s="198">
        <v>11.22</v>
      </c>
      <c r="T82" s="198">
        <v>0</v>
      </c>
      <c r="U82" s="198">
        <v>50.1</v>
      </c>
      <c r="V82" s="198">
        <v>7.09</v>
      </c>
      <c r="W82" s="198">
        <v>18.190000000000001</v>
      </c>
      <c r="X82" s="198">
        <v>62.71</v>
      </c>
      <c r="Y82" s="198">
        <v>0</v>
      </c>
      <c r="Z82">
        <v>0</v>
      </c>
      <c r="AA82" s="198">
        <v>13.45</v>
      </c>
      <c r="AB82" s="198">
        <v>0</v>
      </c>
      <c r="AC82" s="198">
        <v>0</v>
      </c>
      <c r="AD82" s="198">
        <v>0</v>
      </c>
      <c r="AE82" s="198">
        <v>45</v>
      </c>
      <c r="AF82" s="198">
        <v>0</v>
      </c>
      <c r="AG82" s="198">
        <v>0</v>
      </c>
      <c r="AH82" s="198">
        <v>0</v>
      </c>
      <c r="AI82" s="198">
        <v>103.72</v>
      </c>
      <c r="AJ82" s="198">
        <v>0</v>
      </c>
      <c r="AK82" s="198">
        <v>0</v>
      </c>
      <c r="AL82" s="198">
        <v>0</v>
      </c>
      <c r="AM82" s="198">
        <v>250</v>
      </c>
      <c r="AN82" s="198">
        <v>0</v>
      </c>
      <c r="AO82">
        <v>0</v>
      </c>
      <c r="AP82" s="198">
        <v>112.8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493.26</v>
      </c>
      <c r="L83" s="198">
        <v>9.1199999999999992</v>
      </c>
      <c r="M83" s="198">
        <v>61.73</v>
      </c>
      <c r="N83" s="198">
        <v>24.9</v>
      </c>
      <c r="O83" s="198">
        <v>70.94</v>
      </c>
      <c r="P83" s="198">
        <v>18.649999999999999</v>
      </c>
      <c r="Q83" s="198">
        <v>8.49</v>
      </c>
      <c r="R83" s="198">
        <v>10.7</v>
      </c>
      <c r="S83" s="198">
        <v>11.22</v>
      </c>
      <c r="T83" s="198">
        <v>0</v>
      </c>
      <c r="U83" s="198">
        <v>50.1</v>
      </c>
      <c r="V83" s="198">
        <v>7.09</v>
      </c>
      <c r="W83" s="198">
        <v>18.190000000000001</v>
      </c>
      <c r="X83" s="198">
        <v>62.71</v>
      </c>
      <c r="Y83" s="198">
        <v>0</v>
      </c>
      <c r="Z83">
        <v>0</v>
      </c>
      <c r="AA83" s="198">
        <v>13.45</v>
      </c>
      <c r="AB83" s="198">
        <v>0</v>
      </c>
      <c r="AC83" s="198">
        <v>0</v>
      </c>
      <c r="AD83" s="198">
        <v>0</v>
      </c>
      <c r="AE83" s="198">
        <v>45</v>
      </c>
      <c r="AF83" s="198">
        <v>0</v>
      </c>
      <c r="AG83" s="198">
        <v>0</v>
      </c>
      <c r="AH83" s="198">
        <v>0</v>
      </c>
      <c r="AI83" s="198">
        <v>103.72</v>
      </c>
      <c r="AJ83" s="198">
        <v>0</v>
      </c>
      <c r="AK83" s="198">
        <v>0</v>
      </c>
      <c r="AL83" s="198">
        <v>0</v>
      </c>
      <c r="AM83" s="198">
        <v>250</v>
      </c>
      <c r="AN83" s="198">
        <v>0</v>
      </c>
      <c r="AO83">
        <v>0</v>
      </c>
      <c r="AP83" s="198">
        <v>112.8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493.26</v>
      </c>
      <c r="L84" s="198">
        <v>9.1199999999999992</v>
      </c>
      <c r="M84" s="198">
        <v>61.73</v>
      </c>
      <c r="N84" s="198">
        <v>24.9</v>
      </c>
      <c r="O84" s="198">
        <v>70.94</v>
      </c>
      <c r="P84" s="198">
        <v>18.649999999999999</v>
      </c>
      <c r="Q84" s="198">
        <v>8.49</v>
      </c>
      <c r="R84" s="198">
        <v>10.7</v>
      </c>
      <c r="S84" s="198">
        <v>11.22</v>
      </c>
      <c r="T84" s="198">
        <v>0</v>
      </c>
      <c r="U84" s="198">
        <v>50.1</v>
      </c>
      <c r="V84" s="198">
        <v>7.09</v>
      </c>
      <c r="W84" s="198">
        <v>18.190000000000001</v>
      </c>
      <c r="X84" s="198">
        <v>62.71</v>
      </c>
      <c r="Y84" s="198">
        <v>0</v>
      </c>
      <c r="Z84">
        <v>0</v>
      </c>
      <c r="AA84" s="198">
        <v>14.45</v>
      </c>
      <c r="AB84" s="198">
        <v>0</v>
      </c>
      <c r="AC84" s="198">
        <v>0</v>
      </c>
      <c r="AD84" s="198">
        <v>0</v>
      </c>
      <c r="AE84" s="198">
        <v>45</v>
      </c>
      <c r="AF84" s="198">
        <v>0</v>
      </c>
      <c r="AG84" s="198">
        <v>0</v>
      </c>
      <c r="AH84" s="198">
        <v>0</v>
      </c>
      <c r="AI84" s="198">
        <v>103.72</v>
      </c>
      <c r="AJ84" s="198">
        <v>0</v>
      </c>
      <c r="AK84" s="198">
        <v>0</v>
      </c>
      <c r="AL84" s="198">
        <v>0</v>
      </c>
      <c r="AM84" s="198">
        <v>250</v>
      </c>
      <c r="AN84" s="198">
        <v>0</v>
      </c>
      <c r="AO84">
        <v>0</v>
      </c>
      <c r="AP84" s="198">
        <v>112.8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493.26</v>
      </c>
      <c r="L85" s="198">
        <v>9.1199999999999992</v>
      </c>
      <c r="M85" s="198">
        <v>61.73</v>
      </c>
      <c r="N85" s="198">
        <v>24.9</v>
      </c>
      <c r="O85" s="198">
        <v>70.94</v>
      </c>
      <c r="P85" s="198">
        <v>18.649999999999999</v>
      </c>
      <c r="Q85" s="198">
        <v>8.49</v>
      </c>
      <c r="R85" s="198">
        <v>10.7</v>
      </c>
      <c r="S85" s="198">
        <v>11.22</v>
      </c>
      <c r="T85" s="198">
        <v>0</v>
      </c>
      <c r="U85" s="198">
        <v>50.1</v>
      </c>
      <c r="V85" s="198">
        <v>7.09</v>
      </c>
      <c r="W85" s="198">
        <v>18.190000000000001</v>
      </c>
      <c r="X85" s="198">
        <v>62.71</v>
      </c>
      <c r="Y85" s="198">
        <v>0</v>
      </c>
      <c r="Z85">
        <v>0</v>
      </c>
      <c r="AA85" s="198">
        <v>14.45</v>
      </c>
      <c r="AB85" s="198">
        <v>0</v>
      </c>
      <c r="AC85" s="198">
        <v>0</v>
      </c>
      <c r="AD85" s="198">
        <v>0</v>
      </c>
      <c r="AE85" s="198">
        <v>45</v>
      </c>
      <c r="AF85" s="198">
        <v>0</v>
      </c>
      <c r="AG85" s="198">
        <v>0</v>
      </c>
      <c r="AH85" s="198">
        <v>0</v>
      </c>
      <c r="AI85" s="198">
        <v>103.72</v>
      </c>
      <c r="AJ85" s="198">
        <v>0</v>
      </c>
      <c r="AK85" s="198">
        <v>0</v>
      </c>
      <c r="AL85" s="198">
        <v>0</v>
      </c>
      <c r="AM85" s="198">
        <v>250</v>
      </c>
      <c r="AN85" s="198">
        <v>0</v>
      </c>
      <c r="AO85">
        <v>0</v>
      </c>
      <c r="AP85" s="198">
        <v>112.8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493.26</v>
      </c>
      <c r="L86" s="198">
        <v>9.1199999999999992</v>
      </c>
      <c r="M86" s="198">
        <v>61.73</v>
      </c>
      <c r="N86" s="198">
        <v>24.9</v>
      </c>
      <c r="O86" s="198">
        <v>70.94</v>
      </c>
      <c r="P86" s="198">
        <v>18.649999999999999</v>
      </c>
      <c r="Q86" s="198">
        <v>8.49</v>
      </c>
      <c r="R86" s="198">
        <v>10.7</v>
      </c>
      <c r="S86" s="198">
        <v>11.22</v>
      </c>
      <c r="T86" s="198">
        <v>0</v>
      </c>
      <c r="U86" s="198">
        <v>50.1</v>
      </c>
      <c r="V86" s="198">
        <v>7.09</v>
      </c>
      <c r="W86" s="198">
        <v>18.190000000000001</v>
      </c>
      <c r="X86" s="198">
        <v>62.71</v>
      </c>
      <c r="Y86" s="198">
        <v>0</v>
      </c>
      <c r="Z86">
        <v>0</v>
      </c>
      <c r="AA86" s="198">
        <v>14.45</v>
      </c>
      <c r="AB86" s="198">
        <v>0</v>
      </c>
      <c r="AC86" s="198">
        <v>0</v>
      </c>
      <c r="AD86" s="198">
        <v>0</v>
      </c>
      <c r="AE86" s="198">
        <v>45</v>
      </c>
      <c r="AF86" s="198">
        <v>0</v>
      </c>
      <c r="AG86" s="198">
        <v>0</v>
      </c>
      <c r="AH86" s="198">
        <v>0</v>
      </c>
      <c r="AI86" s="198">
        <v>103.72</v>
      </c>
      <c r="AJ86" s="198">
        <v>0</v>
      </c>
      <c r="AK86" s="198">
        <v>0</v>
      </c>
      <c r="AL86" s="198">
        <v>0</v>
      </c>
      <c r="AM86" s="198">
        <v>250</v>
      </c>
      <c r="AN86" s="198">
        <v>0</v>
      </c>
      <c r="AO86">
        <v>0</v>
      </c>
      <c r="AP86" s="198">
        <v>112.8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493.26</v>
      </c>
      <c r="L87" s="198">
        <v>9.1199999999999992</v>
      </c>
      <c r="M87" s="198">
        <v>61.73</v>
      </c>
      <c r="N87" s="198">
        <v>24.9</v>
      </c>
      <c r="O87" s="198">
        <v>70.94</v>
      </c>
      <c r="P87" s="198">
        <v>18.649999999999999</v>
      </c>
      <c r="Q87" s="198">
        <v>8.49</v>
      </c>
      <c r="R87" s="198">
        <v>10.7</v>
      </c>
      <c r="S87" s="198">
        <v>11.22</v>
      </c>
      <c r="T87" s="198">
        <v>0</v>
      </c>
      <c r="U87" s="198">
        <v>50.1</v>
      </c>
      <c r="V87" s="198">
        <v>7.09</v>
      </c>
      <c r="W87" s="198">
        <v>18.190000000000001</v>
      </c>
      <c r="X87" s="198">
        <v>62.71</v>
      </c>
      <c r="Y87" s="198">
        <v>0</v>
      </c>
      <c r="Z87">
        <v>0</v>
      </c>
      <c r="AA87" s="198">
        <v>14.45</v>
      </c>
      <c r="AB87" s="198">
        <v>0</v>
      </c>
      <c r="AC87" s="198">
        <v>0</v>
      </c>
      <c r="AD87" s="198">
        <v>0</v>
      </c>
      <c r="AE87" s="198">
        <v>45</v>
      </c>
      <c r="AF87" s="198">
        <v>0</v>
      </c>
      <c r="AG87" s="198">
        <v>0</v>
      </c>
      <c r="AH87" s="198">
        <v>0</v>
      </c>
      <c r="AI87" s="198">
        <v>103.72</v>
      </c>
      <c r="AJ87" s="198">
        <v>0</v>
      </c>
      <c r="AK87" s="198">
        <v>0</v>
      </c>
      <c r="AL87" s="198">
        <v>0</v>
      </c>
      <c r="AM87" s="198">
        <v>250</v>
      </c>
      <c r="AN87" s="198">
        <v>0</v>
      </c>
      <c r="AO87">
        <v>0</v>
      </c>
      <c r="AP87" s="198">
        <v>112.8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493.26</v>
      </c>
      <c r="L88" s="198">
        <v>9.1199999999999992</v>
      </c>
      <c r="M88" s="198">
        <v>61.73</v>
      </c>
      <c r="N88" s="198">
        <v>24.9</v>
      </c>
      <c r="O88" s="198">
        <v>70.94</v>
      </c>
      <c r="P88" s="198">
        <v>18.649999999999999</v>
      </c>
      <c r="Q88" s="198">
        <v>8.49</v>
      </c>
      <c r="R88" s="198">
        <v>10.7</v>
      </c>
      <c r="S88" s="198">
        <v>11.22</v>
      </c>
      <c r="T88" s="198">
        <v>0</v>
      </c>
      <c r="U88" s="198">
        <v>50.1</v>
      </c>
      <c r="V88" s="198">
        <v>7.09</v>
      </c>
      <c r="W88" s="198">
        <v>18.190000000000001</v>
      </c>
      <c r="X88" s="198">
        <v>62.71</v>
      </c>
      <c r="Y88" s="198">
        <v>0</v>
      </c>
      <c r="Z88">
        <v>0</v>
      </c>
      <c r="AA88" s="198">
        <v>14.45</v>
      </c>
      <c r="AB88" s="198">
        <v>0</v>
      </c>
      <c r="AC88" s="198">
        <v>0</v>
      </c>
      <c r="AD88" s="198">
        <v>0</v>
      </c>
      <c r="AE88" s="198">
        <v>45</v>
      </c>
      <c r="AF88" s="198">
        <v>0</v>
      </c>
      <c r="AG88" s="198">
        <v>0</v>
      </c>
      <c r="AH88" s="198">
        <v>0</v>
      </c>
      <c r="AI88" s="198">
        <v>103.72</v>
      </c>
      <c r="AJ88" s="198">
        <v>0</v>
      </c>
      <c r="AK88" s="198">
        <v>0</v>
      </c>
      <c r="AL88" s="198">
        <v>0</v>
      </c>
      <c r="AM88" s="198">
        <v>270</v>
      </c>
      <c r="AN88" s="198">
        <v>0</v>
      </c>
      <c r="AO88">
        <v>0</v>
      </c>
      <c r="AP88" s="198">
        <v>112.8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493.26</v>
      </c>
      <c r="L89" s="198">
        <v>9.1199999999999992</v>
      </c>
      <c r="M89" s="198">
        <v>61.73</v>
      </c>
      <c r="N89" s="198">
        <v>24.9</v>
      </c>
      <c r="O89" s="198">
        <v>70.94</v>
      </c>
      <c r="P89" s="198">
        <v>18.649999999999999</v>
      </c>
      <c r="Q89" s="198">
        <v>8.49</v>
      </c>
      <c r="R89" s="198">
        <v>10.7</v>
      </c>
      <c r="S89" s="198">
        <v>11.22</v>
      </c>
      <c r="T89" s="198">
        <v>0</v>
      </c>
      <c r="U89" s="198">
        <v>50.1</v>
      </c>
      <c r="V89" s="198">
        <v>7.09</v>
      </c>
      <c r="W89" s="198">
        <v>18.190000000000001</v>
      </c>
      <c r="X89" s="198">
        <v>62.71</v>
      </c>
      <c r="Y89" s="198">
        <v>0</v>
      </c>
      <c r="Z89">
        <v>0</v>
      </c>
      <c r="AA89" s="198">
        <v>14.45</v>
      </c>
      <c r="AB89" s="198">
        <v>0</v>
      </c>
      <c r="AC89" s="198">
        <v>0</v>
      </c>
      <c r="AD89" s="198">
        <v>0</v>
      </c>
      <c r="AE89" s="198">
        <v>45</v>
      </c>
      <c r="AF89" s="198">
        <v>0</v>
      </c>
      <c r="AG89" s="198">
        <v>0</v>
      </c>
      <c r="AH89" s="198">
        <v>0</v>
      </c>
      <c r="AI89" s="198">
        <v>103.72</v>
      </c>
      <c r="AJ89" s="198">
        <v>0</v>
      </c>
      <c r="AK89" s="198">
        <v>0</v>
      </c>
      <c r="AL89" s="198">
        <v>0</v>
      </c>
      <c r="AM89" s="198">
        <v>290</v>
      </c>
      <c r="AN89" s="198">
        <v>0</v>
      </c>
      <c r="AO89">
        <v>0</v>
      </c>
      <c r="AP89" s="198">
        <v>112.8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493.26</v>
      </c>
      <c r="L90" s="198">
        <v>9.1199999999999992</v>
      </c>
      <c r="M90" s="198">
        <v>61.73</v>
      </c>
      <c r="N90" s="198">
        <v>24.9</v>
      </c>
      <c r="O90" s="198">
        <v>70.94</v>
      </c>
      <c r="P90" s="198">
        <v>18.649999999999999</v>
      </c>
      <c r="Q90" s="198">
        <v>8.49</v>
      </c>
      <c r="R90" s="198">
        <v>10.7</v>
      </c>
      <c r="S90" s="198">
        <v>11.22</v>
      </c>
      <c r="T90" s="198">
        <v>0</v>
      </c>
      <c r="U90" s="198">
        <v>50.1</v>
      </c>
      <c r="V90" s="198">
        <v>7.09</v>
      </c>
      <c r="W90" s="198">
        <v>18.190000000000001</v>
      </c>
      <c r="X90" s="198">
        <v>62.71</v>
      </c>
      <c r="Y90" s="198">
        <v>0</v>
      </c>
      <c r="Z90">
        <v>0</v>
      </c>
      <c r="AA90" s="198">
        <v>15.16</v>
      </c>
      <c r="AB90" s="198">
        <v>0</v>
      </c>
      <c r="AC90" s="198">
        <v>0</v>
      </c>
      <c r="AD90" s="198">
        <v>0</v>
      </c>
      <c r="AE90" s="198">
        <v>45</v>
      </c>
      <c r="AF90" s="198">
        <v>0</v>
      </c>
      <c r="AG90" s="198">
        <v>0</v>
      </c>
      <c r="AH90" s="198">
        <v>0</v>
      </c>
      <c r="AI90" s="198">
        <v>103.72</v>
      </c>
      <c r="AJ90" s="198">
        <v>0</v>
      </c>
      <c r="AK90" s="198">
        <v>0</v>
      </c>
      <c r="AL90" s="198">
        <v>0</v>
      </c>
      <c r="AM90" s="198">
        <v>400</v>
      </c>
      <c r="AN90" s="198">
        <v>0</v>
      </c>
      <c r="AO90">
        <v>0</v>
      </c>
      <c r="AP90" s="198">
        <v>112.8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18.420000000000002</v>
      </c>
      <c r="E91" s="198">
        <v>0</v>
      </c>
      <c r="F91" s="198">
        <v>0</v>
      </c>
      <c r="G91" s="198">
        <v>23.8</v>
      </c>
      <c r="H91" s="198">
        <v>0</v>
      </c>
      <c r="I91" s="198">
        <v>0</v>
      </c>
      <c r="J91" s="198">
        <v>61.74</v>
      </c>
      <c r="K91" s="198">
        <v>493.26</v>
      </c>
      <c r="L91" s="198">
        <v>9.1199999999999992</v>
      </c>
      <c r="M91" s="198">
        <v>61.73</v>
      </c>
      <c r="N91" s="198">
        <v>24.9</v>
      </c>
      <c r="O91" s="198">
        <v>70.94</v>
      </c>
      <c r="P91" s="198">
        <v>18.649999999999999</v>
      </c>
      <c r="Q91" s="198">
        <v>8.49</v>
      </c>
      <c r="R91" s="198">
        <v>10.7</v>
      </c>
      <c r="S91" s="198">
        <v>11.22</v>
      </c>
      <c r="T91" s="198">
        <v>0</v>
      </c>
      <c r="U91" s="198">
        <v>50.1</v>
      </c>
      <c r="V91" s="198">
        <v>7.09</v>
      </c>
      <c r="W91" s="198">
        <v>18.190000000000001</v>
      </c>
      <c r="X91" s="198">
        <v>62.71</v>
      </c>
      <c r="Y91" s="198">
        <v>0</v>
      </c>
      <c r="Z91">
        <v>0</v>
      </c>
      <c r="AA91" s="198">
        <v>15.16</v>
      </c>
      <c r="AB91" s="198">
        <v>0</v>
      </c>
      <c r="AC91" s="198">
        <v>0</v>
      </c>
      <c r="AD91" s="198">
        <v>0</v>
      </c>
      <c r="AE91" s="198">
        <v>45</v>
      </c>
      <c r="AF91" s="198">
        <v>0</v>
      </c>
      <c r="AG91" s="198">
        <v>0</v>
      </c>
      <c r="AH91" s="198">
        <v>0</v>
      </c>
      <c r="AI91" s="198">
        <v>103.72</v>
      </c>
      <c r="AJ91" s="198">
        <v>0</v>
      </c>
      <c r="AK91" s="198">
        <v>0</v>
      </c>
      <c r="AL91" s="198">
        <v>0</v>
      </c>
      <c r="AM91" s="198">
        <v>400.67</v>
      </c>
      <c r="AN91" s="198">
        <v>0</v>
      </c>
      <c r="AO91">
        <v>0</v>
      </c>
      <c r="AP91" s="198">
        <v>112.8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24.26</v>
      </c>
      <c r="E92" s="198">
        <v>0</v>
      </c>
      <c r="F92" s="198">
        <v>0</v>
      </c>
      <c r="G92" s="198">
        <v>43.3</v>
      </c>
      <c r="H92" s="198">
        <v>0</v>
      </c>
      <c r="I92" s="198">
        <v>0</v>
      </c>
      <c r="J92" s="198">
        <v>96.71</v>
      </c>
      <c r="K92" s="198">
        <v>493.26</v>
      </c>
      <c r="L92" s="198">
        <v>9.1199999999999992</v>
      </c>
      <c r="M92" s="198">
        <v>61.73</v>
      </c>
      <c r="N92" s="198">
        <v>24.9</v>
      </c>
      <c r="O92" s="198">
        <v>70.94</v>
      </c>
      <c r="P92" s="198">
        <v>18.649999999999999</v>
      </c>
      <c r="Q92" s="198">
        <v>8.49</v>
      </c>
      <c r="R92" s="198">
        <v>10.7</v>
      </c>
      <c r="S92" s="198">
        <v>11.22</v>
      </c>
      <c r="T92" s="198">
        <v>0</v>
      </c>
      <c r="U92" s="198">
        <v>50.1</v>
      </c>
      <c r="V92" s="198">
        <v>7.09</v>
      </c>
      <c r="W92" s="198">
        <v>18.190000000000001</v>
      </c>
      <c r="X92" s="198">
        <v>62.71</v>
      </c>
      <c r="Y92" s="198">
        <v>0</v>
      </c>
      <c r="Z92">
        <v>0</v>
      </c>
      <c r="AA92" s="198">
        <v>15.16</v>
      </c>
      <c r="AB92" s="198">
        <v>0</v>
      </c>
      <c r="AC92" s="198">
        <v>0</v>
      </c>
      <c r="AD92" s="198">
        <v>0</v>
      </c>
      <c r="AE92" s="198">
        <v>45</v>
      </c>
      <c r="AF92" s="198">
        <v>0</v>
      </c>
      <c r="AG92" s="198">
        <v>0</v>
      </c>
      <c r="AH92" s="198">
        <v>0</v>
      </c>
      <c r="AI92" s="198">
        <v>103.72</v>
      </c>
      <c r="AJ92" s="198">
        <v>0</v>
      </c>
      <c r="AK92" s="198">
        <v>0</v>
      </c>
      <c r="AL92" s="198">
        <v>0</v>
      </c>
      <c r="AM92" s="198">
        <v>400.67</v>
      </c>
      <c r="AN92" s="198">
        <v>0</v>
      </c>
      <c r="AO92">
        <v>0</v>
      </c>
      <c r="AP92" s="198">
        <v>112.8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24.26</v>
      </c>
      <c r="E93" s="198">
        <v>0</v>
      </c>
      <c r="F93" s="198">
        <v>0</v>
      </c>
      <c r="G93" s="198">
        <v>63.07</v>
      </c>
      <c r="H93" s="198">
        <v>0</v>
      </c>
      <c r="I93" s="198">
        <v>0</v>
      </c>
      <c r="J93" s="198">
        <v>93.2</v>
      </c>
      <c r="K93" s="198">
        <v>493.26</v>
      </c>
      <c r="L93" s="198">
        <v>9.1199999999999992</v>
      </c>
      <c r="M93" s="198">
        <v>61.73</v>
      </c>
      <c r="N93" s="198">
        <v>24.9</v>
      </c>
      <c r="O93" s="198">
        <v>70.94</v>
      </c>
      <c r="P93" s="198">
        <v>18.649999999999999</v>
      </c>
      <c r="Q93" s="198">
        <v>8.49</v>
      </c>
      <c r="R93" s="198">
        <v>10.7</v>
      </c>
      <c r="S93" s="198">
        <v>11.22</v>
      </c>
      <c r="T93" s="198">
        <v>0</v>
      </c>
      <c r="U93" s="198">
        <v>50.1</v>
      </c>
      <c r="V93" s="198">
        <v>7.09</v>
      </c>
      <c r="W93" s="198">
        <v>18.190000000000001</v>
      </c>
      <c r="X93" s="198">
        <v>62.71</v>
      </c>
      <c r="Y93" s="198">
        <v>0</v>
      </c>
      <c r="Z93">
        <v>0</v>
      </c>
      <c r="AA93" s="198">
        <v>15.16</v>
      </c>
      <c r="AB93" s="198">
        <v>0</v>
      </c>
      <c r="AC93" s="198">
        <v>0</v>
      </c>
      <c r="AD93" s="198">
        <v>0</v>
      </c>
      <c r="AE93" s="198">
        <v>45</v>
      </c>
      <c r="AF93" s="198">
        <v>0</v>
      </c>
      <c r="AG93" s="198">
        <v>0</v>
      </c>
      <c r="AH93" s="198">
        <v>0</v>
      </c>
      <c r="AI93" s="198">
        <v>103.72</v>
      </c>
      <c r="AJ93" s="198">
        <v>0</v>
      </c>
      <c r="AK93" s="198">
        <v>0</v>
      </c>
      <c r="AL93" s="198">
        <v>0</v>
      </c>
      <c r="AM93" s="198">
        <v>400.67</v>
      </c>
      <c r="AN93" s="198">
        <v>0</v>
      </c>
      <c r="AO93">
        <v>0</v>
      </c>
      <c r="AP93" s="198">
        <v>112.8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24.26</v>
      </c>
      <c r="E94" s="198">
        <v>0</v>
      </c>
      <c r="F94" s="198">
        <v>0</v>
      </c>
      <c r="G94" s="198">
        <v>63.07</v>
      </c>
      <c r="H94" s="198">
        <v>0</v>
      </c>
      <c r="I94" s="198">
        <v>0</v>
      </c>
      <c r="J94" s="198">
        <v>83.7</v>
      </c>
      <c r="K94" s="198">
        <v>493.26</v>
      </c>
      <c r="L94" s="198">
        <v>9.1199999999999992</v>
      </c>
      <c r="M94" s="198">
        <v>61.73</v>
      </c>
      <c r="N94" s="198">
        <v>24.9</v>
      </c>
      <c r="O94" s="198">
        <v>70.94</v>
      </c>
      <c r="P94" s="198">
        <v>18.649999999999999</v>
      </c>
      <c r="Q94" s="198">
        <v>8.49</v>
      </c>
      <c r="R94" s="198">
        <v>10.7</v>
      </c>
      <c r="S94" s="198">
        <v>11.22</v>
      </c>
      <c r="T94" s="198">
        <v>0</v>
      </c>
      <c r="U94" s="198">
        <v>50.1</v>
      </c>
      <c r="V94" s="198">
        <v>7.09</v>
      </c>
      <c r="W94" s="198">
        <v>18.190000000000001</v>
      </c>
      <c r="X94" s="198">
        <v>62.71</v>
      </c>
      <c r="Y94" s="198">
        <v>0</v>
      </c>
      <c r="Z94">
        <v>0</v>
      </c>
      <c r="AA94" s="198">
        <v>15.16</v>
      </c>
      <c r="AB94" s="198">
        <v>0</v>
      </c>
      <c r="AC94" s="198">
        <v>0</v>
      </c>
      <c r="AD94" s="198">
        <v>0</v>
      </c>
      <c r="AE94" s="198">
        <v>45</v>
      </c>
      <c r="AF94" s="198">
        <v>0</v>
      </c>
      <c r="AG94" s="198">
        <v>0</v>
      </c>
      <c r="AH94" s="198">
        <v>0</v>
      </c>
      <c r="AI94" s="198">
        <v>103.72</v>
      </c>
      <c r="AJ94" s="198">
        <v>0</v>
      </c>
      <c r="AK94" s="198">
        <v>0</v>
      </c>
      <c r="AL94" s="198">
        <v>0</v>
      </c>
      <c r="AM94" s="198">
        <v>400.67</v>
      </c>
      <c r="AN94" s="198">
        <v>0</v>
      </c>
      <c r="AO94">
        <v>0</v>
      </c>
      <c r="AP94" s="198">
        <v>112.8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21.27</v>
      </c>
      <c r="K95" s="198">
        <v>493.26</v>
      </c>
      <c r="L95" s="198">
        <v>9.1199999999999992</v>
      </c>
      <c r="M95" s="198">
        <v>61.73</v>
      </c>
      <c r="N95" s="198">
        <v>24.9</v>
      </c>
      <c r="O95" s="198">
        <v>70.94</v>
      </c>
      <c r="P95" s="198">
        <v>18.649999999999999</v>
      </c>
      <c r="Q95" s="198">
        <v>8.49</v>
      </c>
      <c r="R95" s="198">
        <v>10.7</v>
      </c>
      <c r="S95" s="198">
        <v>11.22</v>
      </c>
      <c r="T95" s="198">
        <v>0</v>
      </c>
      <c r="U95" s="198">
        <v>50.1</v>
      </c>
      <c r="V95" s="198">
        <v>7.09</v>
      </c>
      <c r="W95" s="198">
        <v>18.190000000000001</v>
      </c>
      <c r="X95" s="198">
        <v>62.71</v>
      </c>
      <c r="Y95" s="198">
        <v>0</v>
      </c>
      <c r="Z95">
        <v>0</v>
      </c>
      <c r="AA95" s="198">
        <v>15.16</v>
      </c>
      <c r="AB95" s="198">
        <v>0</v>
      </c>
      <c r="AC95" s="198">
        <v>0</v>
      </c>
      <c r="AD95" s="198">
        <v>0</v>
      </c>
      <c r="AE95" s="198">
        <v>45</v>
      </c>
      <c r="AF95" s="198">
        <v>0</v>
      </c>
      <c r="AG95" s="198">
        <v>0</v>
      </c>
      <c r="AH95" s="198">
        <v>0</v>
      </c>
      <c r="AI95" s="198">
        <v>103.72</v>
      </c>
      <c r="AJ95" s="198">
        <v>0</v>
      </c>
      <c r="AK95" s="198">
        <v>0</v>
      </c>
      <c r="AL95" s="198">
        <v>0</v>
      </c>
      <c r="AM95" s="198">
        <v>401.32</v>
      </c>
      <c r="AN95" s="198">
        <v>0</v>
      </c>
      <c r="AO95">
        <v>0</v>
      </c>
      <c r="AP95" s="198">
        <v>112.8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3.41</v>
      </c>
      <c r="K96" s="198">
        <v>493.26</v>
      </c>
      <c r="L96" s="198">
        <v>9.1199999999999992</v>
      </c>
      <c r="M96" s="198">
        <v>61.73</v>
      </c>
      <c r="N96" s="198">
        <v>24.9</v>
      </c>
      <c r="O96" s="198">
        <v>70.94</v>
      </c>
      <c r="P96" s="198">
        <v>18.649999999999999</v>
      </c>
      <c r="Q96" s="198">
        <v>8.49</v>
      </c>
      <c r="R96" s="198">
        <v>10.7</v>
      </c>
      <c r="S96" s="198">
        <v>11.22</v>
      </c>
      <c r="T96" s="198">
        <v>0</v>
      </c>
      <c r="U96" s="198">
        <v>50.1</v>
      </c>
      <c r="V96" s="198">
        <v>7.09</v>
      </c>
      <c r="W96" s="198">
        <v>18.190000000000001</v>
      </c>
      <c r="X96" s="198">
        <v>62.71</v>
      </c>
      <c r="Y96" s="198">
        <v>0</v>
      </c>
      <c r="Z96">
        <v>0</v>
      </c>
      <c r="AA96" s="198">
        <v>15.16</v>
      </c>
      <c r="AB96" s="198">
        <v>0</v>
      </c>
      <c r="AC96" s="198">
        <v>0</v>
      </c>
      <c r="AD96" s="198">
        <v>0</v>
      </c>
      <c r="AE96" s="198">
        <v>45</v>
      </c>
      <c r="AF96" s="198">
        <v>0</v>
      </c>
      <c r="AG96" s="198">
        <v>0</v>
      </c>
      <c r="AH96" s="198">
        <v>0</v>
      </c>
      <c r="AI96" s="198">
        <v>103.72</v>
      </c>
      <c r="AJ96" s="198">
        <v>0</v>
      </c>
      <c r="AK96" s="198">
        <v>0</v>
      </c>
      <c r="AL96" s="198">
        <v>0</v>
      </c>
      <c r="AM96" s="198">
        <v>401.32</v>
      </c>
      <c r="AN96" s="198">
        <v>0</v>
      </c>
      <c r="AO96">
        <v>0</v>
      </c>
      <c r="AP96" s="198">
        <v>112.8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493.26</v>
      </c>
      <c r="L97" s="198">
        <v>9.1199999999999992</v>
      </c>
      <c r="M97" s="198">
        <v>61.73</v>
      </c>
      <c r="N97" s="198">
        <v>24.9</v>
      </c>
      <c r="O97" s="198">
        <v>70.94</v>
      </c>
      <c r="P97" s="198">
        <v>18.649999999999999</v>
      </c>
      <c r="Q97" s="198">
        <v>8.49</v>
      </c>
      <c r="R97" s="198">
        <v>10.7</v>
      </c>
      <c r="S97" s="198">
        <v>11.22</v>
      </c>
      <c r="T97" s="198">
        <v>0</v>
      </c>
      <c r="U97" s="198">
        <v>50.1</v>
      </c>
      <c r="V97" s="198">
        <v>7.09</v>
      </c>
      <c r="W97" s="198">
        <v>18.190000000000001</v>
      </c>
      <c r="X97" s="198">
        <v>62.71</v>
      </c>
      <c r="Y97" s="198">
        <v>0</v>
      </c>
      <c r="Z97">
        <v>0</v>
      </c>
      <c r="AA97" s="198">
        <v>15.16</v>
      </c>
      <c r="AB97" s="198">
        <v>0</v>
      </c>
      <c r="AC97" s="198">
        <v>0</v>
      </c>
      <c r="AD97" s="198">
        <v>0</v>
      </c>
      <c r="AE97" s="198">
        <v>45</v>
      </c>
      <c r="AF97" s="198">
        <v>0</v>
      </c>
      <c r="AG97" s="198">
        <v>0</v>
      </c>
      <c r="AH97" s="198">
        <v>0</v>
      </c>
      <c r="AI97" s="198">
        <v>103.72</v>
      </c>
      <c r="AJ97" s="198">
        <v>0</v>
      </c>
      <c r="AK97" s="198">
        <v>0</v>
      </c>
      <c r="AL97" s="198">
        <v>0</v>
      </c>
      <c r="AM97" s="198">
        <v>401.32</v>
      </c>
      <c r="AN97" s="198">
        <v>0</v>
      </c>
      <c r="AO97">
        <v>0</v>
      </c>
      <c r="AP97" s="198">
        <v>112.8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493.26</v>
      </c>
      <c r="L98" s="198">
        <v>9.1199999999999992</v>
      </c>
      <c r="M98" s="198">
        <v>61.73</v>
      </c>
      <c r="N98" s="198">
        <v>24.9</v>
      </c>
      <c r="O98" s="198">
        <v>70.94</v>
      </c>
      <c r="P98" s="198">
        <v>18.649999999999999</v>
      </c>
      <c r="Q98" s="198">
        <v>8.49</v>
      </c>
      <c r="R98" s="198">
        <v>10.7</v>
      </c>
      <c r="S98" s="198">
        <v>11.22</v>
      </c>
      <c r="T98" s="198">
        <v>0</v>
      </c>
      <c r="U98" s="198">
        <v>50.1</v>
      </c>
      <c r="V98" s="198">
        <v>7.09</v>
      </c>
      <c r="W98" s="198">
        <v>18.190000000000001</v>
      </c>
      <c r="X98" s="198">
        <v>62.71</v>
      </c>
      <c r="Y98" s="198">
        <v>0</v>
      </c>
      <c r="Z98">
        <v>0</v>
      </c>
      <c r="AA98" s="198">
        <v>15.16</v>
      </c>
      <c r="AB98" s="198">
        <v>0</v>
      </c>
      <c r="AC98" s="198">
        <v>0</v>
      </c>
      <c r="AD98" s="198">
        <v>0</v>
      </c>
      <c r="AE98" s="198">
        <v>45</v>
      </c>
      <c r="AF98" s="198">
        <v>0</v>
      </c>
      <c r="AG98" s="198">
        <v>0</v>
      </c>
      <c r="AH98" s="198">
        <v>0</v>
      </c>
      <c r="AI98" s="198">
        <v>103.72</v>
      </c>
      <c r="AJ98" s="198">
        <v>0</v>
      </c>
      <c r="AK98" s="198">
        <v>0</v>
      </c>
      <c r="AL98" s="198">
        <v>0</v>
      </c>
      <c r="AM98" s="198">
        <v>401.32</v>
      </c>
      <c r="AN98" s="198">
        <v>0</v>
      </c>
      <c r="AO98">
        <v>0</v>
      </c>
      <c r="AP98" s="198">
        <v>112.8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3.95E-2</v>
      </c>
      <c r="E99">
        <f t="shared" si="0"/>
        <v>0</v>
      </c>
      <c r="F99">
        <f t="shared" si="0"/>
        <v>0</v>
      </c>
      <c r="G99">
        <f t="shared" si="0"/>
        <v>8.1587500000000007E-2</v>
      </c>
      <c r="H99">
        <f t="shared" si="0"/>
        <v>0</v>
      </c>
      <c r="I99">
        <f t="shared" si="0"/>
        <v>0</v>
      </c>
      <c r="J99">
        <f t="shared" si="0"/>
        <v>0.118755</v>
      </c>
      <c r="K99">
        <f t="shared" si="0"/>
        <v>11.838240000000003</v>
      </c>
      <c r="L99">
        <f t="shared" si="0"/>
        <v>0.21888000000000007</v>
      </c>
      <c r="M99">
        <f t="shared" si="0"/>
        <v>1.4815199999999971</v>
      </c>
      <c r="N99">
        <f t="shared" si="0"/>
        <v>0.59760000000000102</v>
      </c>
      <c r="O99">
        <f t="shared" si="0"/>
        <v>1.7025599999999967</v>
      </c>
      <c r="P99">
        <f t="shared" si="0"/>
        <v>0.46311500000000116</v>
      </c>
      <c r="Q99">
        <f t="shared" si="0"/>
        <v>0.20376000000000016</v>
      </c>
      <c r="R99">
        <f t="shared" si="0"/>
        <v>0.25680000000000047</v>
      </c>
      <c r="S99">
        <f t="shared" si="0"/>
        <v>0.26928000000000046</v>
      </c>
      <c r="T99">
        <f t="shared" si="0"/>
        <v>0</v>
      </c>
      <c r="U99">
        <f t="shared" si="0"/>
        <v>1.2024000000000001</v>
      </c>
      <c r="V99">
        <f t="shared" si="0"/>
        <v>0.19044250000000013</v>
      </c>
      <c r="W99">
        <f t="shared" si="0"/>
        <v>0.44761000000000023</v>
      </c>
      <c r="X99">
        <f t="shared" si="0"/>
        <v>1.5050400000000006</v>
      </c>
      <c r="Y99">
        <f t="shared" si="0"/>
        <v>0</v>
      </c>
      <c r="Z99">
        <f t="shared" si="0"/>
        <v>0</v>
      </c>
      <c r="AA99">
        <f t="shared" si="0"/>
        <v>0.32926000000000072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1.0694350000000004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2.4614624999999952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7.667962499999998</v>
      </c>
      <c r="AN99">
        <f t="shared" si="0"/>
        <v>0</v>
      </c>
      <c r="AO99">
        <f t="shared" si="0"/>
        <v>0</v>
      </c>
      <c r="AP99">
        <f t="shared" si="0"/>
        <v>2.7566999999999977</v>
      </c>
      <c r="AQ99">
        <f t="shared" ref="AQ99:AT99" si="1">SUM(AQ3:AQ98)/4000</f>
        <v>0</v>
      </c>
      <c r="AR99">
        <f t="shared" si="1"/>
        <v>0.49493500000000001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2.67</v>
      </c>
      <c r="E3" s="198">
        <v>0</v>
      </c>
      <c r="F3" s="198">
        <v>0</v>
      </c>
      <c r="G3" s="198">
        <v>9.7100000000000009</v>
      </c>
      <c r="H3" s="198">
        <v>0</v>
      </c>
      <c r="I3" s="198">
        <v>0</v>
      </c>
      <c r="J3" s="198">
        <v>12.65</v>
      </c>
      <c r="K3" s="198">
        <v>158.88999999999999</v>
      </c>
      <c r="L3" s="198">
        <v>63.14</v>
      </c>
      <c r="M3" s="198">
        <v>0</v>
      </c>
      <c r="N3" s="198">
        <v>14.4</v>
      </c>
      <c r="O3" s="198">
        <v>48.76</v>
      </c>
      <c r="P3" s="198">
        <v>49.46</v>
      </c>
      <c r="Q3" s="198">
        <v>4.91</v>
      </c>
      <c r="R3" s="198">
        <v>6.19</v>
      </c>
      <c r="S3" s="198">
        <v>6.48</v>
      </c>
      <c r="T3" s="198">
        <v>0</v>
      </c>
      <c r="U3" s="198">
        <v>235.86</v>
      </c>
      <c r="V3" s="198">
        <v>4.49</v>
      </c>
      <c r="W3" s="198">
        <v>10.89</v>
      </c>
      <c r="X3" s="198">
        <v>36.270000000000003</v>
      </c>
      <c r="Y3" s="198">
        <v>0</v>
      </c>
      <c r="Z3">
        <v>0</v>
      </c>
      <c r="AA3" s="198">
        <v>8</v>
      </c>
      <c r="AB3" s="198">
        <v>0</v>
      </c>
      <c r="AC3" s="198">
        <v>0</v>
      </c>
      <c r="AD3" s="198">
        <v>0</v>
      </c>
      <c r="AE3" s="198">
        <v>25</v>
      </c>
      <c r="AF3" s="198">
        <v>0</v>
      </c>
      <c r="AG3" s="198">
        <v>0</v>
      </c>
      <c r="AH3" s="198">
        <v>0</v>
      </c>
      <c r="AI3" s="198">
        <v>57.6</v>
      </c>
      <c r="AJ3" s="198">
        <v>0</v>
      </c>
      <c r="AK3" s="198">
        <v>0</v>
      </c>
      <c r="AL3" s="198">
        <v>0</v>
      </c>
      <c r="AM3" s="198">
        <v>149.68</v>
      </c>
      <c r="AN3" s="198">
        <v>0</v>
      </c>
      <c r="AO3">
        <v>0</v>
      </c>
      <c r="AP3" s="198">
        <v>68.41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2.67</v>
      </c>
      <c r="E4" s="198">
        <v>0</v>
      </c>
      <c r="F4" s="198">
        <v>0</v>
      </c>
      <c r="G4" s="198">
        <v>9.7100000000000009</v>
      </c>
      <c r="H4" s="198">
        <v>0</v>
      </c>
      <c r="I4" s="198">
        <v>0</v>
      </c>
      <c r="J4" s="198">
        <v>12.65</v>
      </c>
      <c r="K4" s="198">
        <v>158.88999999999999</v>
      </c>
      <c r="L4" s="198">
        <v>63.14</v>
      </c>
      <c r="M4" s="198">
        <v>0</v>
      </c>
      <c r="N4" s="198">
        <v>14.4</v>
      </c>
      <c r="O4" s="198">
        <v>48.76</v>
      </c>
      <c r="P4" s="198">
        <v>49.46</v>
      </c>
      <c r="Q4" s="198">
        <v>4.91</v>
      </c>
      <c r="R4" s="198">
        <v>6.19</v>
      </c>
      <c r="S4" s="198">
        <v>6.48</v>
      </c>
      <c r="T4" s="198">
        <v>0</v>
      </c>
      <c r="U4" s="198">
        <v>235.86</v>
      </c>
      <c r="V4" s="198">
        <v>5.03</v>
      </c>
      <c r="W4" s="198">
        <v>10.89</v>
      </c>
      <c r="X4" s="198">
        <v>36.270000000000003</v>
      </c>
      <c r="Y4" s="198">
        <v>0</v>
      </c>
      <c r="Z4">
        <v>0</v>
      </c>
      <c r="AA4" s="198">
        <v>8</v>
      </c>
      <c r="AB4" s="198">
        <v>0</v>
      </c>
      <c r="AC4" s="198">
        <v>0</v>
      </c>
      <c r="AD4" s="198">
        <v>0</v>
      </c>
      <c r="AE4" s="198">
        <v>25</v>
      </c>
      <c r="AF4" s="198">
        <v>0</v>
      </c>
      <c r="AG4" s="198">
        <v>0</v>
      </c>
      <c r="AH4" s="198">
        <v>0</v>
      </c>
      <c r="AI4" s="198">
        <v>57.6</v>
      </c>
      <c r="AJ4" s="198">
        <v>0</v>
      </c>
      <c r="AK4" s="198">
        <v>0</v>
      </c>
      <c r="AL4" s="198">
        <v>0</v>
      </c>
      <c r="AM4" s="198">
        <v>149.68</v>
      </c>
      <c r="AN4" s="198">
        <v>0</v>
      </c>
      <c r="AO4">
        <v>0</v>
      </c>
      <c r="AP4" s="198">
        <v>68.41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2.67</v>
      </c>
      <c r="E5" s="198">
        <v>0</v>
      </c>
      <c r="F5" s="198">
        <v>0</v>
      </c>
      <c r="G5" s="198">
        <v>9.7100000000000009</v>
      </c>
      <c r="H5" s="198">
        <v>0</v>
      </c>
      <c r="I5" s="198">
        <v>0</v>
      </c>
      <c r="J5" s="198">
        <v>12.65</v>
      </c>
      <c r="K5" s="198">
        <v>158.88999999999999</v>
      </c>
      <c r="L5" s="198">
        <v>63.14</v>
      </c>
      <c r="M5" s="198">
        <v>0</v>
      </c>
      <c r="N5" s="198">
        <v>14.4</v>
      </c>
      <c r="O5" s="198">
        <v>48.76</v>
      </c>
      <c r="P5" s="198">
        <v>49.46</v>
      </c>
      <c r="Q5" s="198">
        <v>4.91</v>
      </c>
      <c r="R5" s="198">
        <v>6.19</v>
      </c>
      <c r="S5" s="198">
        <v>6.48</v>
      </c>
      <c r="T5" s="198">
        <v>0</v>
      </c>
      <c r="U5" s="198">
        <v>235.86</v>
      </c>
      <c r="V5" s="198">
        <v>5.0999999999999996</v>
      </c>
      <c r="W5" s="198">
        <v>10.89</v>
      </c>
      <c r="X5" s="198">
        <v>36.270000000000003</v>
      </c>
      <c r="Y5" s="198">
        <v>0</v>
      </c>
      <c r="Z5">
        <v>0</v>
      </c>
      <c r="AA5" s="198">
        <v>8</v>
      </c>
      <c r="AB5" s="198">
        <v>0</v>
      </c>
      <c r="AC5" s="198">
        <v>0</v>
      </c>
      <c r="AD5" s="198">
        <v>0</v>
      </c>
      <c r="AE5" s="198">
        <v>25</v>
      </c>
      <c r="AF5" s="198">
        <v>0</v>
      </c>
      <c r="AG5" s="198">
        <v>0</v>
      </c>
      <c r="AH5" s="198">
        <v>0</v>
      </c>
      <c r="AI5" s="198">
        <v>57.6</v>
      </c>
      <c r="AJ5" s="198">
        <v>0</v>
      </c>
      <c r="AK5" s="198">
        <v>0</v>
      </c>
      <c r="AL5" s="198">
        <v>0</v>
      </c>
      <c r="AM5" s="198">
        <v>149.68</v>
      </c>
      <c r="AN5" s="198">
        <v>0</v>
      </c>
      <c r="AO5">
        <v>0</v>
      </c>
      <c r="AP5" s="198">
        <v>68.41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2.67</v>
      </c>
      <c r="E6" s="198">
        <v>0</v>
      </c>
      <c r="F6" s="198">
        <v>0</v>
      </c>
      <c r="G6" s="198">
        <v>9.7100000000000009</v>
      </c>
      <c r="H6" s="198">
        <v>0</v>
      </c>
      <c r="I6" s="198">
        <v>0</v>
      </c>
      <c r="J6" s="198">
        <v>12.65</v>
      </c>
      <c r="K6" s="198">
        <v>158.88999999999999</v>
      </c>
      <c r="L6" s="198">
        <v>63.14</v>
      </c>
      <c r="M6" s="198">
        <v>0</v>
      </c>
      <c r="N6" s="198">
        <v>14.4</v>
      </c>
      <c r="O6" s="198">
        <v>48.76</v>
      </c>
      <c r="P6" s="198">
        <v>49.46</v>
      </c>
      <c r="Q6" s="198">
        <v>4.91</v>
      </c>
      <c r="R6" s="198">
        <v>6.19</v>
      </c>
      <c r="S6" s="198">
        <v>6.48</v>
      </c>
      <c r="T6" s="198">
        <v>0</v>
      </c>
      <c r="U6" s="198">
        <v>235.86</v>
      </c>
      <c r="V6" s="198">
        <v>5.0999999999999996</v>
      </c>
      <c r="W6" s="198">
        <v>10.89</v>
      </c>
      <c r="X6" s="198">
        <v>36.270000000000003</v>
      </c>
      <c r="Y6" s="198">
        <v>0</v>
      </c>
      <c r="Z6">
        <v>0</v>
      </c>
      <c r="AA6" s="198">
        <v>8</v>
      </c>
      <c r="AB6" s="198">
        <v>0</v>
      </c>
      <c r="AC6" s="198">
        <v>0</v>
      </c>
      <c r="AD6" s="198">
        <v>0</v>
      </c>
      <c r="AE6" s="198">
        <v>25</v>
      </c>
      <c r="AF6" s="198">
        <v>0</v>
      </c>
      <c r="AG6" s="198">
        <v>0</v>
      </c>
      <c r="AH6" s="198">
        <v>0</v>
      </c>
      <c r="AI6" s="198">
        <v>57.6</v>
      </c>
      <c r="AJ6" s="198">
        <v>0</v>
      </c>
      <c r="AK6" s="198">
        <v>0</v>
      </c>
      <c r="AL6" s="198">
        <v>0</v>
      </c>
      <c r="AM6" s="198">
        <v>149.68</v>
      </c>
      <c r="AN6" s="198">
        <v>0</v>
      </c>
      <c r="AO6">
        <v>0</v>
      </c>
      <c r="AP6" s="198">
        <v>68.41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1.1200000000000001</v>
      </c>
      <c r="E7" s="198">
        <v>0</v>
      </c>
      <c r="F7" s="198">
        <v>0</v>
      </c>
      <c r="G7" s="198">
        <v>11.42</v>
      </c>
      <c r="H7" s="198">
        <v>0</v>
      </c>
      <c r="I7" s="198">
        <v>0</v>
      </c>
      <c r="J7" s="198">
        <v>6.88</v>
      </c>
      <c r="K7" s="198">
        <v>158.88999999999999</v>
      </c>
      <c r="L7" s="198">
        <v>63.14</v>
      </c>
      <c r="M7" s="198">
        <v>0</v>
      </c>
      <c r="N7" s="198">
        <v>14.4</v>
      </c>
      <c r="O7" s="198">
        <v>48.76</v>
      </c>
      <c r="P7" s="198">
        <v>49.46</v>
      </c>
      <c r="Q7" s="198">
        <v>4.91</v>
      </c>
      <c r="R7" s="198">
        <v>6.19</v>
      </c>
      <c r="S7" s="198">
        <v>6.48</v>
      </c>
      <c r="T7" s="198">
        <v>0</v>
      </c>
      <c r="U7" s="198">
        <v>235.86</v>
      </c>
      <c r="V7" s="198">
        <v>5.0999999999999996</v>
      </c>
      <c r="W7" s="198">
        <v>10.89</v>
      </c>
      <c r="X7" s="198">
        <v>36.270000000000003</v>
      </c>
      <c r="Y7" s="198">
        <v>0</v>
      </c>
      <c r="Z7">
        <v>0</v>
      </c>
      <c r="AA7" s="198">
        <v>8</v>
      </c>
      <c r="AB7" s="198">
        <v>0</v>
      </c>
      <c r="AC7" s="198">
        <v>0</v>
      </c>
      <c r="AD7" s="198">
        <v>0</v>
      </c>
      <c r="AE7" s="198">
        <v>25</v>
      </c>
      <c r="AF7" s="198">
        <v>0</v>
      </c>
      <c r="AG7" s="198">
        <v>0</v>
      </c>
      <c r="AH7" s="198">
        <v>0</v>
      </c>
      <c r="AI7" s="198">
        <v>57.6</v>
      </c>
      <c r="AJ7" s="198">
        <v>0</v>
      </c>
      <c r="AK7" s="198">
        <v>0</v>
      </c>
      <c r="AL7" s="198">
        <v>0</v>
      </c>
      <c r="AM7" s="198">
        <v>149.68</v>
      </c>
      <c r="AN7" s="198">
        <v>0</v>
      </c>
      <c r="AO7">
        <v>0</v>
      </c>
      <c r="AP7" s="198">
        <v>68.41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1.48</v>
      </c>
      <c r="H8" s="198">
        <v>0</v>
      </c>
      <c r="I8" s="198">
        <v>0</v>
      </c>
      <c r="J8" s="198">
        <v>1.72</v>
      </c>
      <c r="K8" s="198">
        <v>158.88999999999999</v>
      </c>
      <c r="L8" s="198">
        <v>63.14</v>
      </c>
      <c r="M8" s="198">
        <v>0</v>
      </c>
      <c r="N8" s="198">
        <v>14.4</v>
      </c>
      <c r="O8" s="198">
        <v>48.76</v>
      </c>
      <c r="P8" s="198">
        <v>49.46</v>
      </c>
      <c r="Q8" s="198">
        <v>4.91</v>
      </c>
      <c r="R8" s="198">
        <v>6.19</v>
      </c>
      <c r="S8" s="198">
        <v>6.48</v>
      </c>
      <c r="T8" s="198">
        <v>0</v>
      </c>
      <c r="U8" s="198">
        <v>235.86</v>
      </c>
      <c r="V8" s="198">
        <v>5.0999999999999996</v>
      </c>
      <c r="W8" s="198">
        <v>10.89</v>
      </c>
      <c r="X8" s="198">
        <v>36.270000000000003</v>
      </c>
      <c r="Y8" s="198">
        <v>0</v>
      </c>
      <c r="Z8">
        <v>0</v>
      </c>
      <c r="AA8" s="198">
        <v>8</v>
      </c>
      <c r="AB8" s="198">
        <v>0</v>
      </c>
      <c r="AC8" s="198">
        <v>0</v>
      </c>
      <c r="AD8" s="198">
        <v>0</v>
      </c>
      <c r="AE8" s="198">
        <v>25</v>
      </c>
      <c r="AF8" s="198">
        <v>0</v>
      </c>
      <c r="AG8" s="198">
        <v>0</v>
      </c>
      <c r="AH8" s="198">
        <v>0</v>
      </c>
      <c r="AI8" s="198">
        <v>57.6</v>
      </c>
      <c r="AJ8" s="198">
        <v>0</v>
      </c>
      <c r="AK8" s="198">
        <v>0</v>
      </c>
      <c r="AL8" s="198">
        <v>0</v>
      </c>
      <c r="AM8" s="198">
        <v>149.68</v>
      </c>
      <c r="AN8" s="198">
        <v>0</v>
      </c>
      <c r="AO8">
        <v>0</v>
      </c>
      <c r="AP8" s="198">
        <v>68.41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158.88999999999999</v>
      </c>
      <c r="L9" s="198">
        <v>63.14</v>
      </c>
      <c r="M9" s="198">
        <v>0</v>
      </c>
      <c r="N9" s="198">
        <v>14.4</v>
      </c>
      <c r="O9" s="198">
        <v>48.76</v>
      </c>
      <c r="P9" s="198">
        <v>49.46</v>
      </c>
      <c r="Q9" s="198">
        <v>4.91</v>
      </c>
      <c r="R9" s="198">
        <v>6.19</v>
      </c>
      <c r="S9" s="198">
        <v>6.48</v>
      </c>
      <c r="T9" s="198">
        <v>0</v>
      </c>
      <c r="U9" s="198">
        <v>235.86</v>
      </c>
      <c r="V9" s="198">
        <v>5.0999999999999996</v>
      </c>
      <c r="W9" s="198">
        <v>10.89</v>
      </c>
      <c r="X9" s="198">
        <v>36.270000000000003</v>
      </c>
      <c r="Y9" s="198">
        <v>0</v>
      </c>
      <c r="Z9">
        <v>0</v>
      </c>
      <c r="AA9" s="198">
        <v>8</v>
      </c>
      <c r="AB9" s="198">
        <v>0</v>
      </c>
      <c r="AC9" s="198">
        <v>0</v>
      </c>
      <c r="AD9" s="198">
        <v>0</v>
      </c>
      <c r="AE9" s="198">
        <v>25.07</v>
      </c>
      <c r="AF9" s="198">
        <v>0</v>
      </c>
      <c r="AG9" s="198">
        <v>0</v>
      </c>
      <c r="AH9" s="198">
        <v>0</v>
      </c>
      <c r="AI9" s="198">
        <v>57.6</v>
      </c>
      <c r="AJ9" s="198">
        <v>0</v>
      </c>
      <c r="AK9" s="198">
        <v>0</v>
      </c>
      <c r="AL9" s="198">
        <v>0</v>
      </c>
      <c r="AM9" s="198">
        <v>149.68</v>
      </c>
      <c r="AN9" s="198">
        <v>0</v>
      </c>
      <c r="AO9">
        <v>0</v>
      </c>
      <c r="AP9" s="198">
        <v>68.41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158.88999999999999</v>
      </c>
      <c r="L10" s="198">
        <v>63.14</v>
      </c>
      <c r="M10" s="198">
        <v>0</v>
      </c>
      <c r="N10" s="198">
        <v>14.4</v>
      </c>
      <c r="O10" s="198">
        <v>48.76</v>
      </c>
      <c r="P10" s="198">
        <v>49.46</v>
      </c>
      <c r="Q10" s="198">
        <v>4.91</v>
      </c>
      <c r="R10" s="198">
        <v>6.19</v>
      </c>
      <c r="S10" s="198">
        <v>6.48</v>
      </c>
      <c r="T10" s="198">
        <v>0</v>
      </c>
      <c r="U10" s="198">
        <v>235.86</v>
      </c>
      <c r="V10" s="198">
        <v>5.0999999999999996</v>
      </c>
      <c r="W10" s="198">
        <v>10.89</v>
      </c>
      <c r="X10" s="198">
        <v>36.270000000000003</v>
      </c>
      <c r="Y10" s="198">
        <v>0</v>
      </c>
      <c r="Z10">
        <v>0</v>
      </c>
      <c r="AA10" s="198">
        <v>8</v>
      </c>
      <c r="AB10" s="198">
        <v>0</v>
      </c>
      <c r="AC10" s="198">
        <v>0</v>
      </c>
      <c r="AD10" s="198">
        <v>0</v>
      </c>
      <c r="AE10" s="198">
        <v>25.07</v>
      </c>
      <c r="AF10" s="198">
        <v>0</v>
      </c>
      <c r="AG10" s="198">
        <v>0</v>
      </c>
      <c r="AH10" s="198">
        <v>0</v>
      </c>
      <c r="AI10" s="198">
        <v>57.6</v>
      </c>
      <c r="AJ10" s="198">
        <v>0</v>
      </c>
      <c r="AK10" s="198">
        <v>0</v>
      </c>
      <c r="AL10" s="198">
        <v>0</v>
      </c>
      <c r="AM10" s="198">
        <v>100</v>
      </c>
      <c r="AN10" s="198">
        <v>0</v>
      </c>
      <c r="AO10">
        <v>0</v>
      </c>
      <c r="AP10" s="198">
        <v>68.41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158.88999999999999</v>
      </c>
      <c r="L11" s="198">
        <v>63.14</v>
      </c>
      <c r="M11" s="198">
        <v>0</v>
      </c>
      <c r="N11" s="198">
        <v>14.4</v>
      </c>
      <c r="O11" s="198">
        <v>48.76</v>
      </c>
      <c r="P11" s="198">
        <v>49.46</v>
      </c>
      <c r="Q11" s="198">
        <v>4.91</v>
      </c>
      <c r="R11" s="198">
        <v>6.19</v>
      </c>
      <c r="S11" s="198">
        <v>6.48</v>
      </c>
      <c r="T11" s="198">
        <v>0</v>
      </c>
      <c r="U11" s="198">
        <v>235.86</v>
      </c>
      <c r="V11" s="198">
        <v>5.0999999999999996</v>
      </c>
      <c r="W11" s="198">
        <v>10.89</v>
      </c>
      <c r="X11" s="198">
        <v>36.270000000000003</v>
      </c>
      <c r="Y11" s="198">
        <v>0</v>
      </c>
      <c r="Z11">
        <v>0</v>
      </c>
      <c r="AA11" s="198">
        <v>8.3000000000000007</v>
      </c>
      <c r="AB11" s="198">
        <v>0</v>
      </c>
      <c r="AC11" s="198">
        <v>0</v>
      </c>
      <c r="AD11" s="198">
        <v>0</v>
      </c>
      <c r="AE11" s="198">
        <v>25.07</v>
      </c>
      <c r="AF11" s="198">
        <v>0</v>
      </c>
      <c r="AG11" s="198">
        <v>0</v>
      </c>
      <c r="AH11" s="198">
        <v>0</v>
      </c>
      <c r="AI11" s="198">
        <v>57.6</v>
      </c>
      <c r="AJ11" s="198">
        <v>0</v>
      </c>
      <c r="AK11" s="198">
        <v>0</v>
      </c>
      <c r="AL11" s="198">
        <v>0</v>
      </c>
      <c r="AM11" s="198">
        <v>100</v>
      </c>
      <c r="AN11" s="198">
        <v>0</v>
      </c>
      <c r="AO11">
        <v>0</v>
      </c>
      <c r="AP11" s="198">
        <v>68.41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158.88999999999999</v>
      </c>
      <c r="L12" s="198">
        <v>63.14</v>
      </c>
      <c r="M12" s="198">
        <v>0</v>
      </c>
      <c r="N12" s="198">
        <v>14.4</v>
      </c>
      <c r="O12" s="198">
        <v>48.76</v>
      </c>
      <c r="P12" s="198">
        <v>49.46</v>
      </c>
      <c r="Q12" s="198">
        <v>4.91</v>
      </c>
      <c r="R12" s="198">
        <v>6.19</v>
      </c>
      <c r="S12" s="198">
        <v>6.48</v>
      </c>
      <c r="T12" s="198">
        <v>0</v>
      </c>
      <c r="U12" s="198">
        <v>235.86</v>
      </c>
      <c r="V12" s="198">
        <v>5.0999999999999996</v>
      </c>
      <c r="W12" s="198">
        <v>10.89</v>
      </c>
      <c r="X12" s="198">
        <v>36.270000000000003</v>
      </c>
      <c r="Y12" s="198">
        <v>0</v>
      </c>
      <c r="Z12">
        <v>0</v>
      </c>
      <c r="AA12" s="198">
        <v>8.3000000000000007</v>
      </c>
      <c r="AB12" s="198">
        <v>0</v>
      </c>
      <c r="AC12" s="198">
        <v>0</v>
      </c>
      <c r="AD12" s="198">
        <v>0</v>
      </c>
      <c r="AE12" s="198">
        <v>25.07</v>
      </c>
      <c r="AF12" s="198">
        <v>0</v>
      </c>
      <c r="AG12" s="198">
        <v>0</v>
      </c>
      <c r="AH12" s="198">
        <v>0</v>
      </c>
      <c r="AI12" s="198">
        <v>57.6</v>
      </c>
      <c r="AJ12" s="198">
        <v>0</v>
      </c>
      <c r="AK12" s="198">
        <v>0</v>
      </c>
      <c r="AL12" s="198">
        <v>0</v>
      </c>
      <c r="AM12" s="198">
        <v>100</v>
      </c>
      <c r="AN12" s="198">
        <v>0</v>
      </c>
      <c r="AO12">
        <v>0</v>
      </c>
      <c r="AP12" s="198">
        <v>68.41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158.88999999999999</v>
      </c>
      <c r="L13" s="198">
        <v>63.14</v>
      </c>
      <c r="M13" s="198">
        <v>0</v>
      </c>
      <c r="N13" s="198">
        <v>14.4</v>
      </c>
      <c r="O13" s="198">
        <v>48.76</v>
      </c>
      <c r="P13" s="198">
        <v>49.46</v>
      </c>
      <c r="Q13" s="198">
        <v>4.91</v>
      </c>
      <c r="R13" s="198">
        <v>6.19</v>
      </c>
      <c r="S13" s="198">
        <v>6.48</v>
      </c>
      <c r="T13" s="198">
        <v>0</v>
      </c>
      <c r="U13" s="198">
        <v>235.86</v>
      </c>
      <c r="V13" s="198">
        <v>5.0999999999999996</v>
      </c>
      <c r="W13" s="198">
        <v>10.89</v>
      </c>
      <c r="X13" s="198">
        <v>36.270000000000003</v>
      </c>
      <c r="Y13" s="198">
        <v>0</v>
      </c>
      <c r="Z13">
        <v>0</v>
      </c>
      <c r="AA13" s="198">
        <v>8.3000000000000007</v>
      </c>
      <c r="AB13" s="198">
        <v>0</v>
      </c>
      <c r="AC13" s="198">
        <v>0</v>
      </c>
      <c r="AD13" s="198">
        <v>0</v>
      </c>
      <c r="AE13" s="198">
        <v>25.07</v>
      </c>
      <c r="AF13" s="198">
        <v>0</v>
      </c>
      <c r="AG13" s="198">
        <v>0</v>
      </c>
      <c r="AH13" s="198">
        <v>0</v>
      </c>
      <c r="AI13" s="198">
        <v>57.6</v>
      </c>
      <c r="AJ13" s="198">
        <v>0</v>
      </c>
      <c r="AK13" s="198">
        <v>0</v>
      </c>
      <c r="AL13" s="198">
        <v>0</v>
      </c>
      <c r="AM13" s="198">
        <v>100</v>
      </c>
      <c r="AN13" s="198">
        <v>0</v>
      </c>
      <c r="AO13">
        <v>0</v>
      </c>
      <c r="AP13" s="198">
        <v>68.41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158.88999999999999</v>
      </c>
      <c r="L14" s="198">
        <v>63.14</v>
      </c>
      <c r="M14" s="198">
        <v>0</v>
      </c>
      <c r="N14" s="198">
        <v>14.4</v>
      </c>
      <c r="O14" s="198">
        <v>48.76</v>
      </c>
      <c r="P14" s="198">
        <v>49.46</v>
      </c>
      <c r="Q14" s="198">
        <v>4.91</v>
      </c>
      <c r="R14" s="198">
        <v>6.19</v>
      </c>
      <c r="S14" s="198">
        <v>6.48</v>
      </c>
      <c r="T14" s="198">
        <v>0</v>
      </c>
      <c r="U14" s="198">
        <v>235.86</v>
      </c>
      <c r="V14" s="198">
        <v>5.0999999999999996</v>
      </c>
      <c r="W14" s="198">
        <v>10.89</v>
      </c>
      <c r="X14" s="198">
        <v>36.270000000000003</v>
      </c>
      <c r="Y14" s="198">
        <v>0</v>
      </c>
      <c r="Z14">
        <v>0</v>
      </c>
      <c r="AA14" s="198">
        <v>8.3000000000000007</v>
      </c>
      <c r="AB14" s="198">
        <v>0</v>
      </c>
      <c r="AC14" s="198">
        <v>0</v>
      </c>
      <c r="AD14" s="198">
        <v>0</v>
      </c>
      <c r="AE14" s="198">
        <v>25.07</v>
      </c>
      <c r="AF14" s="198">
        <v>0</v>
      </c>
      <c r="AG14" s="198">
        <v>0</v>
      </c>
      <c r="AH14" s="198">
        <v>0</v>
      </c>
      <c r="AI14" s="198">
        <v>57.6</v>
      </c>
      <c r="AJ14" s="198">
        <v>0</v>
      </c>
      <c r="AK14" s="198">
        <v>0</v>
      </c>
      <c r="AL14" s="198">
        <v>0</v>
      </c>
      <c r="AM14" s="198">
        <v>100</v>
      </c>
      <c r="AN14" s="198">
        <v>0</v>
      </c>
      <c r="AO14">
        <v>0</v>
      </c>
      <c r="AP14" s="198">
        <v>68.41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158.88999999999999</v>
      </c>
      <c r="L15" s="198">
        <v>63.14</v>
      </c>
      <c r="M15" s="198">
        <v>0</v>
      </c>
      <c r="N15" s="198">
        <v>14.4</v>
      </c>
      <c r="O15" s="198">
        <v>48.76</v>
      </c>
      <c r="P15" s="198">
        <v>49.46</v>
      </c>
      <c r="Q15" s="198">
        <v>4.91</v>
      </c>
      <c r="R15" s="198">
        <v>6.19</v>
      </c>
      <c r="S15" s="198">
        <v>6.48</v>
      </c>
      <c r="T15" s="198">
        <v>0</v>
      </c>
      <c r="U15" s="198">
        <v>235.86</v>
      </c>
      <c r="V15" s="198">
        <v>5.0999999999999996</v>
      </c>
      <c r="W15" s="198">
        <v>10.89</v>
      </c>
      <c r="X15" s="198">
        <v>36.270000000000003</v>
      </c>
      <c r="Y15" s="198">
        <v>0</v>
      </c>
      <c r="Z15">
        <v>0</v>
      </c>
      <c r="AA15" s="198">
        <v>8.3000000000000007</v>
      </c>
      <c r="AB15" s="198">
        <v>0</v>
      </c>
      <c r="AC15" s="198">
        <v>0</v>
      </c>
      <c r="AD15" s="198">
        <v>0</v>
      </c>
      <c r="AE15" s="198">
        <v>25.07</v>
      </c>
      <c r="AF15" s="198">
        <v>0</v>
      </c>
      <c r="AG15" s="198">
        <v>0</v>
      </c>
      <c r="AH15" s="198">
        <v>0</v>
      </c>
      <c r="AI15" s="198">
        <v>57.6</v>
      </c>
      <c r="AJ15" s="198">
        <v>0</v>
      </c>
      <c r="AK15" s="198">
        <v>0</v>
      </c>
      <c r="AL15" s="198">
        <v>0</v>
      </c>
      <c r="AM15" s="198">
        <v>100</v>
      </c>
      <c r="AN15" s="198">
        <v>0</v>
      </c>
      <c r="AO15">
        <v>0</v>
      </c>
      <c r="AP15" s="198">
        <v>68.41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158.88999999999999</v>
      </c>
      <c r="L16" s="198">
        <v>63.14</v>
      </c>
      <c r="M16" s="198">
        <v>0</v>
      </c>
      <c r="N16" s="198">
        <v>14.4</v>
      </c>
      <c r="O16" s="198">
        <v>48.76</v>
      </c>
      <c r="P16" s="198">
        <v>49.46</v>
      </c>
      <c r="Q16" s="198">
        <v>4.91</v>
      </c>
      <c r="R16" s="198">
        <v>6.19</v>
      </c>
      <c r="S16" s="198">
        <v>6.48</v>
      </c>
      <c r="T16" s="198">
        <v>0</v>
      </c>
      <c r="U16" s="198">
        <v>235.86</v>
      </c>
      <c r="V16" s="198">
        <v>5.0999999999999996</v>
      </c>
      <c r="W16" s="198">
        <v>10.89</v>
      </c>
      <c r="X16" s="198">
        <v>36.270000000000003</v>
      </c>
      <c r="Y16" s="198">
        <v>0</v>
      </c>
      <c r="Z16">
        <v>0</v>
      </c>
      <c r="AA16" s="198">
        <v>8.3000000000000007</v>
      </c>
      <c r="AB16" s="198">
        <v>0</v>
      </c>
      <c r="AC16" s="198">
        <v>0</v>
      </c>
      <c r="AD16" s="198">
        <v>0</v>
      </c>
      <c r="AE16" s="198">
        <v>25.07</v>
      </c>
      <c r="AF16" s="198">
        <v>0</v>
      </c>
      <c r="AG16" s="198">
        <v>0</v>
      </c>
      <c r="AH16" s="198">
        <v>0</v>
      </c>
      <c r="AI16" s="198">
        <v>57.6</v>
      </c>
      <c r="AJ16" s="198">
        <v>0</v>
      </c>
      <c r="AK16" s="198">
        <v>0</v>
      </c>
      <c r="AL16" s="198">
        <v>0</v>
      </c>
      <c r="AM16" s="198">
        <v>100</v>
      </c>
      <c r="AN16" s="198">
        <v>0</v>
      </c>
      <c r="AO16">
        <v>0</v>
      </c>
      <c r="AP16" s="198">
        <v>68.41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158.88999999999999</v>
      </c>
      <c r="L17" s="198">
        <v>63.14</v>
      </c>
      <c r="M17" s="198">
        <v>0</v>
      </c>
      <c r="N17" s="198">
        <v>14.4</v>
      </c>
      <c r="O17" s="198">
        <v>48.76</v>
      </c>
      <c r="P17" s="198">
        <v>49.46</v>
      </c>
      <c r="Q17" s="198">
        <v>4.91</v>
      </c>
      <c r="R17" s="198">
        <v>6.19</v>
      </c>
      <c r="S17" s="198">
        <v>6.48</v>
      </c>
      <c r="T17" s="198">
        <v>0</v>
      </c>
      <c r="U17" s="198">
        <v>235.86</v>
      </c>
      <c r="V17" s="198">
        <v>5.0999999999999996</v>
      </c>
      <c r="W17" s="198">
        <v>10.89</v>
      </c>
      <c r="X17" s="198">
        <v>36.270000000000003</v>
      </c>
      <c r="Y17" s="198">
        <v>0</v>
      </c>
      <c r="Z17">
        <v>0</v>
      </c>
      <c r="AA17" s="198">
        <v>8.3000000000000007</v>
      </c>
      <c r="AB17" s="198">
        <v>0</v>
      </c>
      <c r="AC17" s="198">
        <v>0</v>
      </c>
      <c r="AD17" s="198">
        <v>0</v>
      </c>
      <c r="AE17" s="198">
        <v>25.07</v>
      </c>
      <c r="AF17" s="198">
        <v>0</v>
      </c>
      <c r="AG17" s="198">
        <v>0</v>
      </c>
      <c r="AH17" s="198">
        <v>0</v>
      </c>
      <c r="AI17" s="198">
        <v>57.6</v>
      </c>
      <c r="AJ17" s="198">
        <v>0</v>
      </c>
      <c r="AK17" s="198">
        <v>0</v>
      </c>
      <c r="AL17" s="198">
        <v>0</v>
      </c>
      <c r="AM17" s="198">
        <v>100</v>
      </c>
      <c r="AN17" s="198">
        <v>0</v>
      </c>
      <c r="AO17">
        <v>0</v>
      </c>
      <c r="AP17" s="198">
        <v>68.41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158.88999999999999</v>
      </c>
      <c r="L18" s="198">
        <v>63.14</v>
      </c>
      <c r="M18" s="198">
        <v>0</v>
      </c>
      <c r="N18" s="198">
        <v>14.4</v>
      </c>
      <c r="O18" s="198">
        <v>48.76</v>
      </c>
      <c r="P18" s="198">
        <v>49.46</v>
      </c>
      <c r="Q18" s="198">
        <v>4.91</v>
      </c>
      <c r="R18" s="198">
        <v>6.19</v>
      </c>
      <c r="S18" s="198">
        <v>6.48</v>
      </c>
      <c r="T18" s="198">
        <v>0</v>
      </c>
      <c r="U18" s="198">
        <v>235.86</v>
      </c>
      <c r="V18" s="198">
        <v>5.0999999999999996</v>
      </c>
      <c r="W18" s="198">
        <v>10.89</v>
      </c>
      <c r="X18" s="198">
        <v>36.270000000000003</v>
      </c>
      <c r="Y18" s="198">
        <v>0</v>
      </c>
      <c r="Z18">
        <v>0</v>
      </c>
      <c r="AA18" s="198">
        <v>8.3000000000000007</v>
      </c>
      <c r="AB18" s="198">
        <v>0</v>
      </c>
      <c r="AC18" s="198">
        <v>0</v>
      </c>
      <c r="AD18" s="198">
        <v>0</v>
      </c>
      <c r="AE18" s="198">
        <v>25.07</v>
      </c>
      <c r="AF18" s="198">
        <v>0</v>
      </c>
      <c r="AG18" s="198">
        <v>0</v>
      </c>
      <c r="AH18" s="198">
        <v>0</v>
      </c>
      <c r="AI18" s="198">
        <v>57.6</v>
      </c>
      <c r="AJ18" s="198">
        <v>0</v>
      </c>
      <c r="AK18" s="198">
        <v>0</v>
      </c>
      <c r="AL18" s="198">
        <v>0</v>
      </c>
      <c r="AM18" s="198">
        <v>100</v>
      </c>
      <c r="AN18" s="198">
        <v>0</v>
      </c>
      <c r="AO18">
        <v>0</v>
      </c>
      <c r="AP18" s="198">
        <v>68.41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158.88999999999999</v>
      </c>
      <c r="L19" s="198">
        <v>63.14</v>
      </c>
      <c r="M19" s="198">
        <v>0</v>
      </c>
      <c r="N19" s="198">
        <v>14.4</v>
      </c>
      <c r="O19" s="198">
        <v>48.76</v>
      </c>
      <c r="P19" s="198">
        <v>49.46</v>
      </c>
      <c r="Q19" s="198">
        <v>4.91</v>
      </c>
      <c r="R19" s="198">
        <v>6.19</v>
      </c>
      <c r="S19" s="198">
        <v>6.48</v>
      </c>
      <c r="T19" s="198">
        <v>0</v>
      </c>
      <c r="U19" s="198">
        <v>235.86</v>
      </c>
      <c r="V19" s="198">
        <v>5.0999999999999996</v>
      </c>
      <c r="W19" s="198">
        <v>10.89</v>
      </c>
      <c r="X19" s="198">
        <v>36.270000000000003</v>
      </c>
      <c r="Y19" s="198">
        <v>0</v>
      </c>
      <c r="Z19">
        <v>0</v>
      </c>
      <c r="AA19" s="198">
        <v>8.3000000000000007</v>
      </c>
      <c r="AB19" s="198">
        <v>0</v>
      </c>
      <c r="AC19" s="198">
        <v>0</v>
      </c>
      <c r="AD19" s="198">
        <v>0</v>
      </c>
      <c r="AE19" s="198">
        <v>25.07</v>
      </c>
      <c r="AF19" s="198">
        <v>0</v>
      </c>
      <c r="AG19" s="198">
        <v>0</v>
      </c>
      <c r="AH19" s="198">
        <v>0</v>
      </c>
      <c r="AI19" s="198">
        <v>57.6</v>
      </c>
      <c r="AJ19" s="198">
        <v>0</v>
      </c>
      <c r="AK19" s="198">
        <v>0</v>
      </c>
      <c r="AL19" s="198">
        <v>0</v>
      </c>
      <c r="AM19" s="198">
        <v>100</v>
      </c>
      <c r="AN19" s="198">
        <v>0</v>
      </c>
      <c r="AO19">
        <v>0</v>
      </c>
      <c r="AP19" s="198">
        <v>68.41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158.88999999999999</v>
      </c>
      <c r="L20" s="198">
        <v>63.14</v>
      </c>
      <c r="M20" s="198">
        <v>0</v>
      </c>
      <c r="N20" s="198">
        <v>14.4</v>
      </c>
      <c r="O20" s="198">
        <v>48.76</v>
      </c>
      <c r="P20" s="198">
        <v>49.46</v>
      </c>
      <c r="Q20" s="198">
        <v>4.91</v>
      </c>
      <c r="R20" s="198">
        <v>6.19</v>
      </c>
      <c r="S20" s="198">
        <v>6.48</v>
      </c>
      <c r="T20" s="198">
        <v>0</v>
      </c>
      <c r="U20" s="198">
        <v>235.86</v>
      </c>
      <c r="V20" s="198">
        <v>5.0999999999999996</v>
      </c>
      <c r="W20" s="198">
        <v>10.89</v>
      </c>
      <c r="X20" s="198">
        <v>36.270000000000003</v>
      </c>
      <c r="Y20" s="198">
        <v>0</v>
      </c>
      <c r="Z20">
        <v>0</v>
      </c>
      <c r="AA20" s="198">
        <v>8.3000000000000007</v>
      </c>
      <c r="AB20" s="198">
        <v>0</v>
      </c>
      <c r="AC20" s="198">
        <v>0</v>
      </c>
      <c r="AD20" s="198">
        <v>0</v>
      </c>
      <c r="AE20" s="198">
        <v>25.07</v>
      </c>
      <c r="AF20" s="198">
        <v>0</v>
      </c>
      <c r="AG20" s="198">
        <v>0</v>
      </c>
      <c r="AH20" s="198">
        <v>0</v>
      </c>
      <c r="AI20" s="198">
        <v>57.6</v>
      </c>
      <c r="AJ20" s="198">
        <v>0</v>
      </c>
      <c r="AK20" s="198">
        <v>0</v>
      </c>
      <c r="AL20" s="198">
        <v>0</v>
      </c>
      <c r="AM20" s="198">
        <v>100</v>
      </c>
      <c r="AN20" s="198">
        <v>0</v>
      </c>
      <c r="AO20">
        <v>0</v>
      </c>
      <c r="AP20" s="198">
        <v>68.41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158.88999999999999</v>
      </c>
      <c r="L21" s="198">
        <v>63.14</v>
      </c>
      <c r="M21" s="198">
        <v>0</v>
      </c>
      <c r="N21" s="198">
        <v>14.4</v>
      </c>
      <c r="O21" s="198">
        <v>48.76</v>
      </c>
      <c r="P21" s="198">
        <v>49.46</v>
      </c>
      <c r="Q21" s="198">
        <v>4.91</v>
      </c>
      <c r="R21" s="198">
        <v>6.19</v>
      </c>
      <c r="S21" s="198">
        <v>6.48</v>
      </c>
      <c r="T21" s="198">
        <v>0</v>
      </c>
      <c r="U21" s="198">
        <v>235.86</v>
      </c>
      <c r="V21" s="198">
        <v>5.0999999999999996</v>
      </c>
      <c r="W21" s="198">
        <v>10.89</v>
      </c>
      <c r="X21" s="198">
        <v>36.270000000000003</v>
      </c>
      <c r="Y21" s="198">
        <v>0</v>
      </c>
      <c r="Z21">
        <v>0</v>
      </c>
      <c r="AA21" s="198">
        <v>8.3000000000000007</v>
      </c>
      <c r="AB21" s="198">
        <v>0</v>
      </c>
      <c r="AC21" s="198">
        <v>0</v>
      </c>
      <c r="AD21" s="198">
        <v>0</v>
      </c>
      <c r="AE21" s="198">
        <v>25.07</v>
      </c>
      <c r="AF21" s="198">
        <v>0</v>
      </c>
      <c r="AG21" s="198">
        <v>0</v>
      </c>
      <c r="AH21" s="198">
        <v>0</v>
      </c>
      <c r="AI21" s="198">
        <v>57.6</v>
      </c>
      <c r="AJ21" s="198">
        <v>0</v>
      </c>
      <c r="AK21" s="198">
        <v>0</v>
      </c>
      <c r="AL21" s="198">
        <v>0</v>
      </c>
      <c r="AM21" s="198">
        <v>100</v>
      </c>
      <c r="AN21" s="198">
        <v>0</v>
      </c>
      <c r="AO21">
        <v>0</v>
      </c>
      <c r="AP21" s="198">
        <v>68.41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158.88999999999999</v>
      </c>
      <c r="L22" s="198">
        <v>63.14</v>
      </c>
      <c r="M22" s="198">
        <v>0</v>
      </c>
      <c r="N22" s="198">
        <v>14.4</v>
      </c>
      <c r="O22" s="198">
        <v>48.76</v>
      </c>
      <c r="P22" s="198">
        <v>49.46</v>
      </c>
      <c r="Q22" s="198">
        <v>4.91</v>
      </c>
      <c r="R22" s="198">
        <v>6.19</v>
      </c>
      <c r="S22" s="198">
        <v>6.48</v>
      </c>
      <c r="T22" s="198">
        <v>0</v>
      </c>
      <c r="U22" s="198">
        <v>235.86</v>
      </c>
      <c r="V22" s="198">
        <v>5.0999999999999996</v>
      </c>
      <c r="W22" s="198">
        <v>10.89</v>
      </c>
      <c r="X22" s="198">
        <v>36.270000000000003</v>
      </c>
      <c r="Y22" s="198">
        <v>0</v>
      </c>
      <c r="Z22">
        <v>0</v>
      </c>
      <c r="AA22" s="198">
        <v>8.3000000000000007</v>
      </c>
      <c r="AB22" s="198">
        <v>0</v>
      </c>
      <c r="AC22" s="198">
        <v>0</v>
      </c>
      <c r="AD22" s="198">
        <v>0</v>
      </c>
      <c r="AE22" s="198">
        <v>25.07</v>
      </c>
      <c r="AF22" s="198">
        <v>0</v>
      </c>
      <c r="AG22" s="198">
        <v>0</v>
      </c>
      <c r="AH22" s="198">
        <v>0</v>
      </c>
      <c r="AI22" s="198">
        <v>57.6</v>
      </c>
      <c r="AJ22" s="198">
        <v>0</v>
      </c>
      <c r="AK22" s="198">
        <v>0</v>
      </c>
      <c r="AL22" s="198">
        <v>0</v>
      </c>
      <c r="AM22" s="198">
        <v>100</v>
      </c>
      <c r="AN22" s="198">
        <v>0</v>
      </c>
      <c r="AO22">
        <v>0</v>
      </c>
      <c r="AP22" s="198">
        <v>68.41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158.88999999999999</v>
      </c>
      <c r="L23" s="198">
        <v>63.14</v>
      </c>
      <c r="M23" s="198">
        <v>0</v>
      </c>
      <c r="N23" s="198">
        <v>14.4</v>
      </c>
      <c r="O23" s="198">
        <v>48.76</v>
      </c>
      <c r="P23" s="198">
        <v>49.46</v>
      </c>
      <c r="Q23" s="198">
        <v>4.91</v>
      </c>
      <c r="R23" s="198">
        <v>6.19</v>
      </c>
      <c r="S23" s="198">
        <v>6.48</v>
      </c>
      <c r="T23" s="198">
        <v>0</v>
      </c>
      <c r="U23" s="198">
        <v>235.86</v>
      </c>
      <c r="V23" s="198">
        <v>5.0999999999999996</v>
      </c>
      <c r="W23" s="198">
        <v>10.89</v>
      </c>
      <c r="X23" s="198">
        <v>36.270000000000003</v>
      </c>
      <c r="Y23" s="198">
        <v>0</v>
      </c>
      <c r="Z23">
        <v>0</v>
      </c>
      <c r="AA23" s="198">
        <v>8.3000000000000007</v>
      </c>
      <c r="AB23" s="198">
        <v>0</v>
      </c>
      <c r="AC23" s="198">
        <v>0</v>
      </c>
      <c r="AD23" s="198">
        <v>0</v>
      </c>
      <c r="AE23" s="198">
        <v>25.07</v>
      </c>
      <c r="AF23" s="198">
        <v>0</v>
      </c>
      <c r="AG23" s="198">
        <v>0</v>
      </c>
      <c r="AH23" s="198">
        <v>0</v>
      </c>
      <c r="AI23" s="198">
        <v>57.6</v>
      </c>
      <c r="AJ23" s="198">
        <v>0</v>
      </c>
      <c r="AK23" s="198">
        <v>0</v>
      </c>
      <c r="AL23" s="198">
        <v>0</v>
      </c>
      <c r="AM23" s="198">
        <v>100</v>
      </c>
      <c r="AN23" s="198">
        <v>0</v>
      </c>
      <c r="AO23">
        <v>0</v>
      </c>
      <c r="AP23" s="198">
        <v>68.41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158.88999999999999</v>
      </c>
      <c r="L24" s="198">
        <v>63.14</v>
      </c>
      <c r="M24" s="198">
        <v>0</v>
      </c>
      <c r="N24" s="198">
        <v>14.4</v>
      </c>
      <c r="O24" s="198">
        <v>48.76</v>
      </c>
      <c r="P24" s="198">
        <v>49.46</v>
      </c>
      <c r="Q24" s="198">
        <v>4.91</v>
      </c>
      <c r="R24" s="198">
        <v>6.19</v>
      </c>
      <c r="S24" s="198">
        <v>6.48</v>
      </c>
      <c r="T24" s="198">
        <v>0</v>
      </c>
      <c r="U24" s="198">
        <v>235.86</v>
      </c>
      <c r="V24" s="198">
        <v>5.0999999999999996</v>
      </c>
      <c r="W24" s="198">
        <v>10.89</v>
      </c>
      <c r="X24" s="198">
        <v>36.270000000000003</v>
      </c>
      <c r="Y24" s="198">
        <v>0</v>
      </c>
      <c r="Z24">
        <v>0</v>
      </c>
      <c r="AA24" s="198">
        <v>8.3000000000000007</v>
      </c>
      <c r="AB24" s="198">
        <v>0</v>
      </c>
      <c r="AC24" s="198">
        <v>0</v>
      </c>
      <c r="AD24" s="198">
        <v>0</v>
      </c>
      <c r="AE24" s="198">
        <v>25.07</v>
      </c>
      <c r="AF24" s="198">
        <v>0</v>
      </c>
      <c r="AG24" s="198">
        <v>0</v>
      </c>
      <c r="AH24" s="198">
        <v>0</v>
      </c>
      <c r="AI24" s="198">
        <v>57.6</v>
      </c>
      <c r="AJ24" s="198">
        <v>0</v>
      </c>
      <c r="AK24" s="198">
        <v>0</v>
      </c>
      <c r="AL24" s="198">
        <v>0</v>
      </c>
      <c r="AM24" s="198">
        <v>100</v>
      </c>
      <c r="AN24" s="198">
        <v>0</v>
      </c>
      <c r="AO24">
        <v>0</v>
      </c>
      <c r="AP24" s="198">
        <v>68.41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158.88999999999999</v>
      </c>
      <c r="L25" s="198">
        <v>63.14</v>
      </c>
      <c r="M25" s="198">
        <v>0</v>
      </c>
      <c r="N25" s="198">
        <v>14.4</v>
      </c>
      <c r="O25" s="198">
        <v>48.76</v>
      </c>
      <c r="P25" s="198">
        <v>49.46</v>
      </c>
      <c r="Q25" s="198">
        <v>4.91</v>
      </c>
      <c r="R25" s="198">
        <v>6.19</v>
      </c>
      <c r="S25" s="198">
        <v>6.48</v>
      </c>
      <c r="T25" s="198">
        <v>0</v>
      </c>
      <c r="U25" s="198">
        <v>235.86</v>
      </c>
      <c r="V25" s="198">
        <v>5.0999999999999996</v>
      </c>
      <c r="W25" s="198">
        <v>10.89</v>
      </c>
      <c r="X25" s="198">
        <v>36.270000000000003</v>
      </c>
      <c r="Y25" s="198">
        <v>0</v>
      </c>
      <c r="Z25">
        <v>0</v>
      </c>
      <c r="AA25" s="198">
        <v>8.3000000000000007</v>
      </c>
      <c r="AB25" s="198">
        <v>0</v>
      </c>
      <c r="AC25" s="198">
        <v>0</v>
      </c>
      <c r="AD25" s="198">
        <v>0</v>
      </c>
      <c r="AE25" s="198">
        <v>25.07</v>
      </c>
      <c r="AF25" s="198">
        <v>0</v>
      </c>
      <c r="AG25" s="198">
        <v>0</v>
      </c>
      <c r="AH25" s="198">
        <v>0</v>
      </c>
      <c r="AI25" s="198">
        <v>57.6</v>
      </c>
      <c r="AJ25" s="198">
        <v>0</v>
      </c>
      <c r="AK25" s="198">
        <v>0</v>
      </c>
      <c r="AL25" s="198">
        <v>0</v>
      </c>
      <c r="AM25" s="198">
        <v>100</v>
      </c>
      <c r="AN25" s="198">
        <v>0</v>
      </c>
      <c r="AO25">
        <v>0</v>
      </c>
      <c r="AP25" s="198">
        <v>68.41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158.88999999999999</v>
      </c>
      <c r="L26" s="198">
        <v>63.14</v>
      </c>
      <c r="M26" s="198">
        <v>0</v>
      </c>
      <c r="N26" s="198">
        <v>14.4</v>
      </c>
      <c r="O26" s="198">
        <v>48.76</v>
      </c>
      <c r="P26" s="198">
        <v>49.46</v>
      </c>
      <c r="Q26" s="198">
        <v>4.91</v>
      </c>
      <c r="R26" s="198">
        <v>6.19</v>
      </c>
      <c r="S26" s="198">
        <v>6.48</v>
      </c>
      <c r="T26" s="198">
        <v>0</v>
      </c>
      <c r="U26" s="198">
        <v>235.86</v>
      </c>
      <c r="V26" s="198">
        <v>5.0999999999999996</v>
      </c>
      <c r="W26" s="198">
        <v>10.89</v>
      </c>
      <c r="X26" s="198">
        <v>36.270000000000003</v>
      </c>
      <c r="Y26" s="198">
        <v>0</v>
      </c>
      <c r="Z26">
        <v>0</v>
      </c>
      <c r="AA26" s="198">
        <v>8.3000000000000007</v>
      </c>
      <c r="AB26" s="198">
        <v>0</v>
      </c>
      <c r="AC26" s="198">
        <v>0</v>
      </c>
      <c r="AD26" s="198">
        <v>0</v>
      </c>
      <c r="AE26" s="198">
        <v>25.07</v>
      </c>
      <c r="AF26" s="198">
        <v>0</v>
      </c>
      <c r="AG26" s="198">
        <v>0</v>
      </c>
      <c r="AH26" s="198">
        <v>0</v>
      </c>
      <c r="AI26" s="198">
        <v>57.6</v>
      </c>
      <c r="AJ26" s="198">
        <v>0</v>
      </c>
      <c r="AK26" s="198">
        <v>0</v>
      </c>
      <c r="AL26" s="198">
        <v>0</v>
      </c>
      <c r="AM26" s="198">
        <v>100</v>
      </c>
      <c r="AN26" s="198">
        <v>0</v>
      </c>
      <c r="AO26">
        <v>0</v>
      </c>
      <c r="AP26" s="198">
        <v>68.41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158.88999999999999</v>
      </c>
      <c r="L27" s="198">
        <v>63.14</v>
      </c>
      <c r="M27" s="198">
        <v>0</v>
      </c>
      <c r="N27" s="198">
        <v>14.4</v>
      </c>
      <c r="O27" s="198">
        <v>48.76</v>
      </c>
      <c r="P27" s="198">
        <v>49.46</v>
      </c>
      <c r="Q27" s="198">
        <v>4.91</v>
      </c>
      <c r="R27" s="198">
        <v>6.19</v>
      </c>
      <c r="S27" s="198">
        <v>6.48</v>
      </c>
      <c r="T27" s="198">
        <v>0</v>
      </c>
      <c r="U27" s="198">
        <v>235.86</v>
      </c>
      <c r="V27" s="198">
        <v>5.0999999999999996</v>
      </c>
      <c r="W27" s="198">
        <v>10.89</v>
      </c>
      <c r="X27" s="198">
        <v>36.270000000000003</v>
      </c>
      <c r="Y27" s="198">
        <v>0</v>
      </c>
      <c r="Z27">
        <v>0</v>
      </c>
      <c r="AA27" s="198">
        <v>8.3000000000000007</v>
      </c>
      <c r="AB27" s="198">
        <v>0</v>
      </c>
      <c r="AC27" s="198">
        <v>0</v>
      </c>
      <c r="AD27" s="198">
        <v>0</v>
      </c>
      <c r="AE27" s="198">
        <v>25.07</v>
      </c>
      <c r="AF27" s="198">
        <v>0</v>
      </c>
      <c r="AG27" s="198">
        <v>0</v>
      </c>
      <c r="AH27" s="198">
        <v>0</v>
      </c>
      <c r="AI27" s="198">
        <v>57.6</v>
      </c>
      <c r="AJ27" s="198">
        <v>0</v>
      </c>
      <c r="AK27" s="198">
        <v>0</v>
      </c>
      <c r="AL27" s="198">
        <v>0</v>
      </c>
      <c r="AM27" s="198">
        <v>100</v>
      </c>
      <c r="AN27" s="198">
        <v>0</v>
      </c>
      <c r="AO27">
        <v>0</v>
      </c>
      <c r="AP27" s="198">
        <v>68.41</v>
      </c>
      <c r="AQ27" s="198">
        <v>0</v>
      </c>
      <c r="AR27" s="198">
        <v>0.71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158.88999999999999</v>
      </c>
      <c r="L28" s="198">
        <v>63.14</v>
      </c>
      <c r="M28" s="198">
        <v>0</v>
      </c>
      <c r="N28" s="198">
        <v>14.4</v>
      </c>
      <c r="O28" s="198">
        <v>48.76</v>
      </c>
      <c r="P28" s="198">
        <v>49.46</v>
      </c>
      <c r="Q28" s="198">
        <v>4.91</v>
      </c>
      <c r="R28" s="198">
        <v>6.19</v>
      </c>
      <c r="S28" s="198">
        <v>6.48</v>
      </c>
      <c r="T28" s="198">
        <v>0</v>
      </c>
      <c r="U28" s="198">
        <v>235.86</v>
      </c>
      <c r="V28" s="198">
        <v>5.0999999999999996</v>
      </c>
      <c r="W28" s="198">
        <v>10.89</v>
      </c>
      <c r="X28" s="198">
        <v>36.270000000000003</v>
      </c>
      <c r="Y28" s="198">
        <v>0</v>
      </c>
      <c r="Z28">
        <v>0</v>
      </c>
      <c r="AA28" s="198">
        <v>8.3000000000000007</v>
      </c>
      <c r="AB28" s="198">
        <v>0</v>
      </c>
      <c r="AC28" s="198">
        <v>0</v>
      </c>
      <c r="AD28" s="198">
        <v>0</v>
      </c>
      <c r="AE28" s="198">
        <v>25.07</v>
      </c>
      <c r="AF28" s="198">
        <v>0</v>
      </c>
      <c r="AG28" s="198">
        <v>0</v>
      </c>
      <c r="AH28" s="198">
        <v>0</v>
      </c>
      <c r="AI28" s="198">
        <v>57.6</v>
      </c>
      <c r="AJ28" s="198">
        <v>0</v>
      </c>
      <c r="AK28" s="198">
        <v>0</v>
      </c>
      <c r="AL28" s="198">
        <v>0</v>
      </c>
      <c r="AM28" s="198">
        <v>100</v>
      </c>
      <c r="AN28" s="198">
        <v>0</v>
      </c>
      <c r="AO28">
        <v>0</v>
      </c>
      <c r="AP28" s="198">
        <v>68.41</v>
      </c>
      <c r="AQ28" s="198">
        <v>0</v>
      </c>
      <c r="AR28" s="198">
        <v>1.71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158.88999999999999</v>
      </c>
      <c r="L29" s="198">
        <v>63.14</v>
      </c>
      <c r="M29" s="198">
        <v>0</v>
      </c>
      <c r="N29" s="198">
        <v>14.4</v>
      </c>
      <c r="O29" s="198">
        <v>48.76</v>
      </c>
      <c r="P29" s="198">
        <v>49.46</v>
      </c>
      <c r="Q29" s="198">
        <v>4.91</v>
      </c>
      <c r="R29" s="198">
        <v>6.19</v>
      </c>
      <c r="S29" s="198">
        <v>6.48</v>
      </c>
      <c r="T29" s="198">
        <v>0</v>
      </c>
      <c r="U29" s="198">
        <v>235.86</v>
      </c>
      <c r="V29" s="198">
        <v>5.0999999999999996</v>
      </c>
      <c r="W29" s="198">
        <v>10.89</v>
      </c>
      <c r="X29" s="198">
        <v>36.270000000000003</v>
      </c>
      <c r="Y29" s="198">
        <v>0</v>
      </c>
      <c r="Z29">
        <v>0</v>
      </c>
      <c r="AA29" s="198">
        <v>8.3000000000000007</v>
      </c>
      <c r="AB29" s="198">
        <v>0</v>
      </c>
      <c r="AC29" s="198">
        <v>0</v>
      </c>
      <c r="AD29" s="198">
        <v>0</v>
      </c>
      <c r="AE29" s="198">
        <v>25.07</v>
      </c>
      <c r="AF29" s="198">
        <v>0</v>
      </c>
      <c r="AG29" s="198">
        <v>0</v>
      </c>
      <c r="AH29" s="198">
        <v>0</v>
      </c>
      <c r="AI29" s="198">
        <v>57.6</v>
      </c>
      <c r="AJ29" s="198">
        <v>0</v>
      </c>
      <c r="AK29" s="198">
        <v>0</v>
      </c>
      <c r="AL29" s="198">
        <v>0</v>
      </c>
      <c r="AM29" s="198">
        <v>100</v>
      </c>
      <c r="AN29" s="198">
        <v>0</v>
      </c>
      <c r="AO29">
        <v>0</v>
      </c>
      <c r="AP29" s="198">
        <v>68.41</v>
      </c>
      <c r="AQ29" s="198">
        <v>0</v>
      </c>
      <c r="AR29" s="198">
        <v>4.66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158.88999999999999</v>
      </c>
      <c r="L30" s="198">
        <v>63.14</v>
      </c>
      <c r="M30" s="198">
        <v>0</v>
      </c>
      <c r="N30" s="198">
        <v>14.4</v>
      </c>
      <c r="O30" s="198">
        <v>48.76</v>
      </c>
      <c r="P30" s="198">
        <v>49.46</v>
      </c>
      <c r="Q30" s="198">
        <v>4.91</v>
      </c>
      <c r="R30" s="198">
        <v>6.19</v>
      </c>
      <c r="S30" s="198">
        <v>6.48</v>
      </c>
      <c r="T30" s="198">
        <v>0</v>
      </c>
      <c r="U30" s="198">
        <v>235.86</v>
      </c>
      <c r="V30" s="198">
        <v>5.0999999999999996</v>
      </c>
      <c r="W30" s="198">
        <v>10.89</v>
      </c>
      <c r="X30" s="198">
        <v>36.270000000000003</v>
      </c>
      <c r="Y30" s="198">
        <v>0</v>
      </c>
      <c r="Z30">
        <v>0</v>
      </c>
      <c r="AA30" s="198">
        <v>8.3000000000000007</v>
      </c>
      <c r="AB30" s="198">
        <v>0</v>
      </c>
      <c r="AC30" s="198">
        <v>0</v>
      </c>
      <c r="AD30" s="198">
        <v>0</v>
      </c>
      <c r="AE30" s="198">
        <v>25.07</v>
      </c>
      <c r="AF30" s="198">
        <v>0</v>
      </c>
      <c r="AG30" s="198">
        <v>0</v>
      </c>
      <c r="AH30" s="198">
        <v>0</v>
      </c>
      <c r="AI30" s="198">
        <v>57.6</v>
      </c>
      <c r="AJ30" s="198">
        <v>0</v>
      </c>
      <c r="AK30" s="198">
        <v>0</v>
      </c>
      <c r="AL30" s="198">
        <v>0</v>
      </c>
      <c r="AM30" s="198">
        <v>100</v>
      </c>
      <c r="AN30" s="198">
        <v>0</v>
      </c>
      <c r="AO30">
        <v>0</v>
      </c>
      <c r="AP30" s="198">
        <v>68.41</v>
      </c>
      <c r="AQ30" s="198">
        <v>0</v>
      </c>
      <c r="AR30" s="198">
        <v>13.11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158.88999999999999</v>
      </c>
      <c r="L31" s="198">
        <v>63.14</v>
      </c>
      <c r="M31" s="198">
        <v>0</v>
      </c>
      <c r="N31" s="198">
        <v>14.4</v>
      </c>
      <c r="O31" s="198">
        <v>48.76</v>
      </c>
      <c r="P31" s="198">
        <v>49.46</v>
      </c>
      <c r="Q31" s="198">
        <v>4.91</v>
      </c>
      <c r="R31" s="198">
        <v>6.19</v>
      </c>
      <c r="S31" s="198">
        <v>6.48</v>
      </c>
      <c r="T31" s="198">
        <v>0</v>
      </c>
      <c r="U31" s="198">
        <v>235.86</v>
      </c>
      <c r="V31" s="198">
        <v>5.0999999999999996</v>
      </c>
      <c r="W31" s="198">
        <v>10.89</v>
      </c>
      <c r="X31" s="198">
        <v>36.270000000000003</v>
      </c>
      <c r="Y31" s="198">
        <v>0</v>
      </c>
      <c r="Z31">
        <v>0</v>
      </c>
      <c r="AA31" s="198">
        <v>8.3000000000000007</v>
      </c>
      <c r="AB31" s="198">
        <v>0</v>
      </c>
      <c r="AC31" s="198">
        <v>0</v>
      </c>
      <c r="AD31" s="198">
        <v>0</v>
      </c>
      <c r="AE31" s="198">
        <v>25.07</v>
      </c>
      <c r="AF31" s="198">
        <v>0</v>
      </c>
      <c r="AG31" s="198">
        <v>0</v>
      </c>
      <c r="AH31" s="198">
        <v>0</v>
      </c>
      <c r="AI31" s="198">
        <v>57.6</v>
      </c>
      <c r="AJ31" s="198">
        <v>0</v>
      </c>
      <c r="AK31" s="198">
        <v>0</v>
      </c>
      <c r="AL31" s="198">
        <v>0</v>
      </c>
      <c r="AM31" s="198">
        <v>100</v>
      </c>
      <c r="AN31" s="198">
        <v>0</v>
      </c>
      <c r="AO31">
        <v>0</v>
      </c>
      <c r="AP31" s="198">
        <v>68.41</v>
      </c>
      <c r="AQ31" s="198">
        <v>0</v>
      </c>
      <c r="AR31" s="198">
        <v>23.27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158.88999999999999</v>
      </c>
      <c r="L32" s="198">
        <v>63.14</v>
      </c>
      <c r="M32" s="198">
        <v>0</v>
      </c>
      <c r="N32" s="198">
        <v>14.4</v>
      </c>
      <c r="O32" s="198">
        <v>48.76</v>
      </c>
      <c r="P32" s="198">
        <v>49.46</v>
      </c>
      <c r="Q32" s="198">
        <v>4.91</v>
      </c>
      <c r="R32" s="198">
        <v>6.19</v>
      </c>
      <c r="S32" s="198">
        <v>6.48</v>
      </c>
      <c r="T32" s="198">
        <v>0</v>
      </c>
      <c r="U32" s="198">
        <v>235.86</v>
      </c>
      <c r="V32" s="198">
        <v>5.0999999999999996</v>
      </c>
      <c r="W32" s="198">
        <v>10.89</v>
      </c>
      <c r="X32" s="198">
        <v>36.270000000000003</v>
      </c>
      <c r="Y32" s="198">
        <v>0</v>
      </c>
      <c r="Z32">
        <v>0</v>
      </c>
      <c r="AA32" s="198">
        <v>8.3000000000000007</v>
      </c>
      <c r="AB32" s="198">
        <v>0</v>
      </c>
      <c r="AC32" s="198">
        <v>0</v>
      </c>
      <c r="AD32" s="198">
        <v>0</v>
      </c>
      <c r="AE32" s="198">
        <v>25.07</v>
      </c>
      <c r="AF32" s="198">
        <v>0</v>
      </c>
      <c r="AG32" s="198">
        <v>0</v>
      </c>
      <c r="AH32" s="198">
        <v>0</v>
      </c>
      <c r="AI32" s="198">
        <v>57.6</v>
      </c>
      <c r="AJ32" s="198">
        <v>0</v>
      </c>
      <c r="AK32" s="198">
        <v>0</v>
      </c>
      <c r="AL32" s="198">
        <v>0</v>
      </c>
      <c r="AM32" s="198">
        <v>100</v>
      </c>
      <c r="AN32" s="198">
        <v>0</v>
      </c>
      <c r="AO32">
        <v>0</v>
      </c>
      <c r="AP32" s="198">
        <v>68.41</v>
      </c>
      <c r="AQ32" s="198">
        <v>0</v>
      </c>
      <c r="AR32" s="198">
        <v>23.35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158.88999999999999</v>
      </c>
      <c r="L33" s="198">
        <v>63.14</v>
      </c>
      <c r="M33" s="198">
        <v>0</v>
      </c>
      <c r="N33" s="198">
        <v>14.4</v>
      </c>
      <c r="O33" s="198">
        <v>48.76</v>
      </c>
      <c r="P33" s="198">
        <v>49.46</v>
      </c>
      <c r="Q33" s="198">
        <v>4.91</v>
      </c>
      <c r="R33" s="198">
        <v>6.19</v>
      </c>
      <c r="S33" s="198">
        <v>6.48</v>
      </c>
      <c r="T33" s="198">
        <v>0</v>
      </c>
      <c r="U33" s="198">
        <v>235.86</v>
      </c>
      <c r="V33" s="198">
        <v>4.79</v>
      </c>
      <c r="W33" s="198">
        <v>10.89</v>
      </c>
      <c r="X33" s="198">
        <v>36.270000000000003</v>
      </c>
      <c r="Y33" s="198">
        <v>0</v>
      </c>
      <c r="Z33">
        <v>0</v>
      </c>
      <c r="AA33" s="198">
        <v>8.58</v>
      </c>
      <c r="AB33" s="198">
        <v>0</v>
      </c>
      <c r="AC33" s="198">
        <v>0</v>
      </c>
      <c r="AD33" s="198">
        <v>0</v>
      </c>
      <c r="AE33" s="198">
        <v>25.07</v>
      </c>
      <c r="AF33" s="198">
        <v>0</v>
      </c>
      <c r="AG33" s="198">
        <v>0</v>
      </c>
      <c r="AH33" s="198">
        <v>0</v>
      </c>
      <c r="AI33" s="198">
        <v>57.6</v>
      </c>
      <c r="AJ33" s="198">
        <v>0</v>
      </c>
      <c r="AK33" s="198">
        <v>0</v>
      </c>
      <c r="AL33" s="198">
        <v>0</v>
      </c>
      <c r="AM33" s="198">
        <v>100</v>
      </c>
      <c r="AN33" s="198">
        <v>0</v>
      </c>
      <c r="AO33">
        <v>0</v>
      </c>
      <c r="AP33" s="198">
        <v>68.41</v>
      </c>
      <c r="AQ33" s="198">
        <v>0</v>
      </c>
      <c r="AR33" s="198">
        <v>23.9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158.88999999999999</v>
      </c>
      <c r="L34" s="198">
        <v>63.14</v>
      </c>
      <c r="M34" s="198">
        <v>0</v>
      </c>
      <c r="N34" s="198">
        <v>14.4</v>
      </c>
      <c r="O34" s="198">
        <v>48.76</v>
      </c>
      <c r="P34" s="198">
        <v>49.46</v>
      </c>
      <c r="Q34" s="198">
        <v>4.91</v>
      </c>
      <c r="R34" s="198">
        <v>6.19</v>
      </c>
      <c r="S34" s="198">
        <v>6.48</v>
      </c>
      <c r="T34" s="198">
        <v>0</v>
      </c>
      <c r="U34" s="198">
        <v>235.86</v>
      </c>
      <c r="V34" s="198">
        <v>4.79</v>
      </c>
      <c r="W34" s="198">
        <v>10.89</v>
      </c>
      <c r="X34" s="198">
        <v>36.270000000000003</v>
      </c>
      <c r="Y34" s="198">
        <v>0</v>
      </c>
      <c r="Z34">
        <v>0</v>
      </c>
      <c r="AA34" s="198">
        <v>8.58</v>
      </c>
      <c r="AB34" s="198">
        <v>0</v>
      </c>
      <c r="AC34" s="198">
        <v>0</v>
      </c>
      <c r="AD34" s="198">
        <v>0</v>
      </c>
      <c r="AE34" s="198">
        <v>25.07</v>
      </c>
      <c r="AF34" s="198">
        <v>0</v>
      </c>
      <c r="AG34" s="198">
        <v>0</v>
      </c>
      <c r="AH34" s="198">
        <v>0</v>
      </c>
      <c r="AI34" s="198">
        <v>57.6</v>
      </c>
      <c r="AJ34" s="198">
        <v>0</v>
      </c>
      <c r="AK34" s="198">
        <v>0</v>
      </c>
      <c r="AL34" s="198">
        <v>0</v>
      </c>
      <c r="AM34" s="198">
        <v>100</v>
      </c>
      <c r="AN34" s="198">
        <v>0</v>
      </c>
      <c r="AO34">
        <v>0</v>
      </c>
      <c r="AP34" s="198">
        <v>68.41</v>
      </c>
      <c r="AQ34" s="198">
        <v>0</v>
      </c>
      <c r="AR34" s="198">
        <v>23.9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158.88999999999999</v>
      </c>
      <c r="L35" s="198">
        <v>63.14</v>
      </c>
      <c r="M35" s="198">
        <v>0</v>
      </c>
      <c r="N35" s="198">
        <v>14.4</v>
      </c>
      <c r="O35" s="198">
        <v>48.76</v>
      </c>
      <c r="P35" s="198">
        <v>49.46</v>
      </c>
      <c r="Q35" s="198">
        <v>4.91</v>
      </c>
      <c r="R35" s="198">
        <v>6.19</v>
      </c>
      <c r="S35" s="198">
        <v>6.48</v>
      </c>
      <c r="T35" s="198">
        <v>0</v>
      </c>
      <c r="U35" s="198">
        <v>235.86</v>
      </c>
      <c r="V35" s="198">
        <v>4.79</v>
      </c>
      <c r="W35" s="198">
        <v>10.89</v>
      </c>
      <c r="X35" s="198">
        <v>36.270000000000003</v>
      </c>
      <c r="Y35" s="198">
        <v>0</v>
      </c>
      <c r="Z35">
        <v>0</v>
      </c>
      <c r="AA35" s="198">
        <v>8.3000000000000007</v>
      </c>
      <c r="AB35" s="198">
        <v>0</v>
      </c>
      <c r="AC35" s="198">
        <v>0</v>
      </c>
      <c r="AD35" s="198">
        <v>0</v>
      </c>
      <c r="AE35" s="198">
        <v>25.07</v>
      </c>
      <c r="AF35" s="198">
        <v>0</v>
      </c>
      <c r="AG35" s="198">
        <v>0</v>
      </c>
      <c r="AH35" s="198">
        <v>0</v>
      </c>
      <c r="AI35" s="198">
        <v>57.6</v>
      </c>
      <c r="AJ35" s="198">
        <v>0</v>
      </c>
      <c r="AK35" s="198">
        <v>0</v>
      </c>
      <c r="AL35" s="198">
        <v>0</v>
      </c>
      <c r="AM35" s="198">
        <v>100</v>
      </c>
      <c r="AN35" s="198">
        <v>0</v>
      </c>
      <c r="AO35">
        <v>0</v>
      </c>
      <c r="AP35" s="198">
        <v>68.41</v>
      </c>
      <c r="AQ35" s="198">
        <v>0</v>
      </c>
      <c r="AR35" s="198">
        <v>25.9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158.88999999999999</v>
      </c>
      <c r="L36" s="198">
        <v>63.14</v>
      </c>
      <c r="M36" s="198">
        <v>0</v>
      </c>
      <c r="N36" s="198">
        <v>14.4</v>
      </c>
      <c r="O36" s="198">
        <v>48.76</v>
      </c>
      <c r="P36" s="198">
        <v>49.46</v>
      </c>
      <c r="Q36" s="198">
        <v>4.91</v>
      </c>
      <c r="R36" s="198">
        <v>6.19</v>
      </c>
      <c r="S36" s="198">
        <v>6.48</v>
      </c>
      <c r="T36" s="198">
        <v>0</v>
      </c>
      <c r="U36" s="198">
        <v>235.86</v>
      </c>
      <c r="V36" s="198">
        <v>4.79</v>
      </c>
      <c r="W36" s="198">
        <v>10.89</v>
      </c>
      <c r="X36" s="198">
        <v>36.270000000000003</v>
      </c>
      <c r="Y36" s="198">
        <v>0</v>
      </c>
      <c r="Z36">
        <v>0</v>
      </c>
      <c r="AA36" s="198">
        <v>8.3000000000000007</v>
      </c>
      <c r="AB36" s="198">
        <v>0</v>
      </c>
      <c r="AC36" s="198">
        <v>0</v>
      </c>
      <c r="AD36" s="198">
        <v>0</v>
      </c>
      <c r="AE36" s="198">
        <v>25.07</v>
      </c>
      <c r="AF36" s="198">
        <v>0</v>
      </c>
      <c r="AG36" s="198">
        <v>0</v>
      </c>
      <c r="AH36" s="198">
        <v>0</v>
      </c>
      <c r="AI36" s="198">
        <v>57.6</v>
      </c>
      <c r="AJ36" s="198">
        <v>0</v>
      </c>
      <c r="AK36" s="198">
        <v>0</v>
      </c>
      <c r="AL36" s="198">
        <v>0</v>
      </c>
      <c r="AM36" s="198">
        <v>100</v>
      </c>
      <c r="AN36" s="198">
        <v>0</v>
      </c>
      <c r="AO36">
        <v>0</v>
      </c>
      <c r="AP36" s="198">
        <v>68.41</v>
      </c>
      <c r="AQ36" s="198">
        <v>0</v>
      </c>
      <c r="AR36" s="198">
        <v>25.9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158.88999999999999</v>
      </c>
      <c r="L37" s="198">
        <v>63.14</v>
      </c>
      <c r="M37" s="198">
        <v>0</v>
      </c>
      <c r="N37" s="198">
        <v>14.4</v>
      </c>
      <c r="O37" s="198">
        <v>48.76</v>
      </c>
      <c r="P37" s="198">
        <v>49.46</v>
      </c>
      <c r="Q37" s="198">
        <v>4.91</v>
      </c>
      <c r="R37" s="198">
        <v>6.19</v>
      </c>
      <c r="S37" s="198">
        <v>6.48</v>
      </c>
      <c r="T37" s="198">
        <v>0</v>
      </c>
      <c r="U37" s="198">
        <v>235.86</v>
      </c>
      <c r="V37" s="198">
        <v>4.79</v>
      </c>
      <c r="W37" s="198">
        <v>10.89</v>
      </c>
      <c r="X37" s="198">
        <v>36.270000000000003</v>
      </c>
      <c r="Y37" s="198">
        <v>0</v>
      </c>
      <c r="Z37">
        <v>0</v>
      </c>
      <c r="AA37" s="198">
        <v>8.3000000000000007</v>
      </c>
      <c r="AB37" s="198">
        <v>0</v>
      </c>
      <c r="AC37" s="198">
        <v>0</v>
      </c>
      <c r="AD37" s="198">
        <v>0</v>
      </c>
      <c r="AE37" s="198">
        <v>25.07</v>
      </c>
      <c r="AF37" s="198">
        <v>0</v>
      </c>
      <c r="AG37" s="198">
        <v>0</v>
      </c>
      <c r="AH37" s="198">
        <v>0</v>
      </c>
      <c r="AI37" s="198">
        <v>57.6</v>
      </c>
      <c r="AJ37" s="198">
        <v>0</v>
      </c>
      <c r="AK37" s="198">
        <v>0</v>
      </c>
      <c r="AL37" s="198">
        <v>0</v>
      </c>
      <c r="AM37" s="198">
        <v>100</v>
      </c>
      <c r="AN37" s="198">
        <v>0</v>
      </c>
      <c r="AO37">
        <v>0</v>
      </c>
      <c r="AP37" s="198">
        <v>68.41</v>
      </c>
      <c r="AQ37" s="198">
        <v>0</v>
      </c>
      <c r="AR37" s="198">
        <v>25.9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158.88999999999999</v>
      </c>
      <c r="L38" s="198">
        <v>63.14</v>
      </c>
      <c r="M38" s="198">
        <v>0</v>
      </c>
      <c r="N38" s="198">
        <v>14.4</v>
      </c>
      <c r="O38" s="198">
        <v>48.76</v>
      </c>
      <c r="P38" s="198">
        <v>49.46</v>
      </c>
      <c r="Q38" s="198">
        <v>4.91</v>
      </c>
      <c r="R38" s="198">
        <v>6.19</v>
      </c>
      <c r="S38" s="198">
        <v>6.48</v>
      </c>
      <c r="T38" s="198">
        <v>0</v>
      </c>
      <c r="U38" s="198">
        <v>235.86</v>
      </c>
      <c r="V38" s="198">
        <v>4.79</v>
      </c>
      <c r="W38" s="198">
        <v>10.89</v>
      </c>
      <c r="X38" s="198">
        <v>36.270000000000003</v>
      </c>
      <c r="Y38" s="198">
        <v>0</v>
      </c>
      <c r="Z38">
        <v>0</v>
      </c>
      <c r="AA38" s="198">
        <v>8.3000000000000007</v>
      </c>
      <c r="AB38" s="198">
        <v>0</v>
      </c>
      <c r="AC38" s="198">
        <v>0</v>
      </c>
      <c r="AD38" s="198">
        <v>0</v>
      </c>
      <c r="AE38" s="198">
        <v>25.07</v>
      </c>
      <c r="AF38" s="198">
        <v>0</v>
      </c>
      <c r="AG38" s="198">
        <v>0</v>
      </c>
      <c r="AH38" s="198">
        <v>0</v>
      </c>
      <c r="AI38" s="198">
        <v>57.6</v>
      </c>
      <c r="AJ38" s="198">
        <v>0</v>
      </c>
      <c r="AK38" s="198">
        <v>0</v>
      </c>
      <c r="AL38" s="198">
        <v>0</v>
      </c>
      <c r="AM38" s="198">
        <v>100</v>
      </c>
      <c r="AN38" s="198">
        <v>0</v>
      </c>
      <c r="AO38">
        <v>0</v>
      </c>
      <c r="AP38" s="198">
        <v>68.41</v>
      </c>
      <c r="AQ38" s="198">
        <v>0</v>
      </c>
      <c r="AR38" s="198">
        <v>25.9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158.88999999999999</v>
      </c>
      <c r="L39" s="198">
        <v>63.14</v>
      </c>
      <c r="M39" s="198">
        <v>0</v>
      </c>
      <c r="N39" s="198">
        <v>14.4</v>
      </c>
      <c r="O39" s="198">
        <v>48.76</v>
      </c>
      <c r="P39" s="198">
        <v>49.46</v>
      </c>
      <c r="Q39" s="198">
        <v>4.91</v>
      </c>
      <c r="R39" s="198">
        <v>6.19</v>
      </c>
      <c r="S39" s="198">
        <v>6.48</v>
      </c>
      <c r="T39" s="198">
        <v>0</v>
      </c>
      <c r="U39" s="198">
        <v>235.86</v>
      </c>
      <c r="V39" s="198">
        <v>4.79</v>
      </c>
      <c r="W39" s="198">
        <v>10.89</v>
      </c>
      <c r="X39" s="198">
        <v>36.270000000000003</v>
      </c>
      <c r="Y39" s="198">
        <v>0</v>
      </c>
      <c r="Z39">
        <v>0</v>
      </c>
      <c r="AA39" s="198">
        <v>8.3000000000000007</v>
      </c>
      <c r="AB39" s="198">
        <v>0</v>
      </c>
      <c r="AC39" s="198">
        <v>0</v>
      </c>
      <c r="AD39" s="198">
        <v>0</v>
      </c>
      <c r="AE39" s="198">
        <v>25.07</v>
      </c>
      <c r="AF39" s="198">
        <v>0</v>
      </c>
      <c r="AG39" s="198">
        <v>0</v>
      </c>
      <c r="AH39" s="198">
        <v>0</v>
      </c>
      <c r="AI39" s="198">
        <v>57.6</v>
      </c>
      <c r="AJ39" s="198">
        <v>0</v>
      </c>
      <c r="AK39" s="198">
        <v>0</v>
      </c>
      <c r="AL39" s="198">
        <v>0</v>
      </c>
      <c r="AM39" s="198">
        <v>100</v>
      </c>
      <c r="AN39" s="198">
        <v>0</v>
      </c>
      <c r="AO39">
        <v>0</v>
      </c>
      <c r="AP39" s="198">
        <v>65.23</v>
      </c>
      <c r="AQ39" s="198">
        <v>0</v>
      </c>
      <c r="AR39" s="198">
        <v>25.9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158.88999999999999</v>
      </c>
      <c r="L40" s="198">
        <v>63.14</v>
      </c>
      <c r="M40" s="198">
        <v>0</v>
      </c>
      <c r="N40" s="198">
        <v>14.4</v>
      </c>
      <c r="O40" s="198">
        <v>48.76</v>
      </c>
      <c r="P40" s="198">
        <v>49.46</v>
      </c>
      <c r="Q40" s="198">
        <v>4.91</v>
      </c>
      <c r="R40" s="198">
        <v>6.19</v>
      </c>
      <c r="S40" s="198">
        <v>6.48</v>
      </c>
      <c r="T40" s="198">
        <v>0</v>
      </c>
      <c r="U40" s="198">
        <v>235.86</v>
      </c>
      <c r="V40" s="198">
        <v>4.79</v>
      </c>
      <c r="W40" s="198">
        <v>10.89</v>
      </c>
      <c r="X40" s="198">
        <v>36.270000000000003</v>
      </c>
      <c r="Y40" s="198">
        <v>0</v>
      </c>
      <c r="Z40">
        <v>0</v>
      </c>
      <c r="AA40" s="198">
        <v>8.3000000000000007</v>
      </c>
      <c r="AB40" s="198">
        <v>0</v>
      </c>
      <c r="AC40" s="198">
        <v>0</v>
      </c>
      <c r="AD40" s="198">
        <v>0</v>
      </c>
      <c r="AE40" s="198">
        <v>25.07</v>
      </c>
      <c r="AF40" s="198">
        <v>0</v>
      </c>
      <c r="AG40" s="198">
        <v>0</v>
      </c>
      <c r="AH40" s="198">
        <v>0</v>
      </c>
      <c r="AI40" s="198">
        <v>57.6</v>
      </c>
      <c r="AJ40" s="198">
        <v>0</v>
      </c>
      <c r="AK40" s="198">
        <v>0</v>
      </c>
      <c r="AL40" s="198">
        <v>0</v>
      </c>
      <c r="AM40" s="198">
        <v>100</v>
      </c>
      <c r="AN40" s="198">
        <v>0</v>
      </c>
      <c r="AO40">
        <v>0</v>
      </c>
      <c r="AP40" s="198">
        <v>65.23</v>
      </c>
      <c r="AQ40" s="198">
        <v>0</v>
      </c>
      <c r="AR40" s="198">
        <v>25.9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158.88999999999999</v>
      </c>
      <c r="L41" s="198">
        <v>63.14</v>
      </c>
      <c r="M41" s="198">
        <v>0</v>
      </c>
      <c r="N41" s="198">
        <v>14.4</v>
      </c>
      <c r="O41" s="198">
        <v>48.76</v>
      </c>
      <c r="P41" s="198">
        <v>49.46</v>
      </c>
      <c r="Q41" s="198">
        <v>4.91</v>
      </c>
      <c r="R41" s="198">
        <v>6.19</v>
      </c>
      <c r="S41" s="198">
        <v>6.48</v>
      </c>
      <c r="T41" s="198">
        <v>0</v>
      </c>
      <c r="U41" s="198">
        <v>235.86</v>
      </c>
      <c r="V41" s="198">
        <v>4.79</v>
      </c>
      <c r="W41" s="198">
        <v>10.89</v>
      </c>
      <c r="X41" s="198">
        <v>36.270000000000003</v>
      </c>
      <c r="Y41" s="198">
        <v>0</v>
      </c>
      <c r="Z41">
        <v>0</v>
      </c>
      <c r="AA41" s="198">
        <v>8.3000000000000007</v>
      </c>
      <c r="AB41" s="198">
        <v>0</v>
      </c>
      <c r="AC41" s="198">
        <v>0</v>
      </c>
      <c r="AD41" s="198">
        <v>0</v>
      </c>
      <c r="AE41" s="198">
        <v>25.07</v>
      </c>
      <c r="AF41" s="198">
        <v>0</v>
      </c>
      <c r="AG41" s="198">
        <v>0</v>
      </c>
      <c r="AH41" s="198">
        <v>0</v>
      </c>
      <c r="AI41" s="198">
        <v>57.6</v>
      </c>
      <c r="AJ41" s="198">
        <v>0</v>
      </c>
      <c r="AK41" s="198">
        <v>0</v>
      </c>
      <c r="AL41" s="198">
        <v>0</v>
      </c>
      <c r="AM41" s="198">
        <v>100</v>
      </c>
      <c r="AN41" s="198">
        <v>0</v>
      </c>
      <c r="AO41">
        <v>0</v>
      </c>
      <c r="AP41" s="198">
        <v>65.23</v>
      </c>
      <c r="AQ41" s="198">
        <v>0</v>
      </c>
      <c r="AR41" s="198">
        <v>25.9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158.88999999999999</v>
      </c>
      <c r="L42" s="198">
        <v>63.14</v>
      </c>
      <c r="M42" s="198">
        <v>0</v>
      </c>
      <c r="N42" s="198">
        <v>14.4</v>
      </c>
      <c r="O42" s="198">
        <v>48.76</v>
      </c>
      <c r="P42" s="198">
        <v>49.46</v>
      </c>
      <c r="Q42" s="198">
        <v>4.91</v>
      </c>
      <c r="R42" s="198">
        <v>6.19</v>
      </c>
      <c r="S42" s="198">
        <v>6.48</v>
      </c>
      <c r="T42" s="198">
        <v>0</v>
      </c>
      <c r="U42" s="198">
        <v>235.86</v>
      </c>
      <c r="V42" s="198">
        <v>4.79</v>
      </c>
      <c r="W42" s="198">
        <v>10.89</v>
      </c>
      <c r="X42" s="198">
        <v>36.270000000000003</v>
      </c>
      <c r="Y42" s="198">
        <v>0</v>
      </c>
      <c r="Z42">
        <v>0</v>
      </c>
      <c r="AA42" s="198">
        <v>8.3000000000000007</v>
      </c>
      <c r="AB42" s="198">
        <v>0</v>
      </c>
      <c r="AC42" s="198">
        <v>0</v>
      </c>
      <c r="AD42" s="198">
        <v>0</v>
      </c>
      <c r="AE42" s="198">
        <v>25.07</v>
      </c>
      <c r="AF42" s="198">
        <v>0</v>
      </c>
      <c r="AG42" s="198">
        <v>0</v>
      </c>
      <c r="AH42" s="198">
        <v>0</v>
      </c>
      <c r="AI42" s="198">
        <v>57.6</v>
      </c>
      <c r="AJ42" s="198">
        <v>0</v>
      </c>
      <c r="AK42" s="198">
        <v>0</v>
      </c>
      <c r="AL42" s="198">
        <v>0</v>
      </c>
      <c r="AM42" s="198">
        <v>100</v>
      </c>
      <c r="AN42" s="198">
        <v>0</v>
      </c>
      <c r="AO42">
        <v>0</v>
      </c>
      <c r="AP42" s="198">
        <v>65.23</v>
      </c>
      <c r="AQ42" s="198">
        <v>0</v>
      </c>
      <c r="AR42" s="198">
        <v>25.9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158.88999999999999</v>
      </c>
      <c r="L43" s="198">
        <v>63.14</v>
      </c>
      <c r="M43" s="198">
        <v>0</v>
      </c>
      <c r="N43" s="198">
        <v>14.4</v>
      </c>
      <c r="O43" s="198">
        <v>48.76</v>
      </c>
      <c r="P43" s="198">
        <v>49.46</v>
      </c>
      <c r="Q43" s="198">
        <v>4.91</v>
      </c>
      <c r="R43" s="198">
        <v>6.19</v>
      </c>
      <c r="S43" s="198">
        <v>6.48</v>
      </c>
      <c r="T43" s="198">
        <v>0</v>
      </c>
      <c r="U43" s="198">
        <v>235.86</v>
      </c>
      <c r="V43" s="198">
        <v>4.79</v>
      </c>
      <c r="W43" s="198">
        <v>10.89</v>
      </c>
      <c r="X43" s="198">
        <v>36.270000000000003</v>
      </c>
      <c r="Y43" s="198">
        <v>0</v>
      </c>
      <c r="Z43">
        <v>0</v>
      </c>
      <c r="AA43" s="198">
        <v>8.3000000000000007</v>
      </c>
      <c r="AB43" s="198">
        <v>0</v>
      </c>
      <c r="AC43" s="198">
        <v>0</v>
      </c>
      <c r="AD43" s="198">
        <v>0</v>
      </c>
      <c r="AE43" s="198">
        <v>25</v>
      </c>
      <c r="AF43" s="198">
        <v>0</v>
      </c>
      <c r="AG43" s="198">
        <v>0</v>
      </c>
      <c r="AH43" s="198">
        <v>0</v>
      </c>
      <c r="AI43" s="198">
        <v>57.6</v>
      </c>
      <c r="AJ43" s="198">
        <v>0</v>
      </c>
      <c r="AK43" s="198">
        <v>0</v>
      </c>
      <c r="AL43" s="198">
        <v>0</v>
      </c>
      <c r="AM43" s="198">
        <v>100</v>
      </c>
      <c r="AN43" s="198">
        <v>0</v>
      </c>
      <c r="AO43">
        <v>0</v>
      </c>
      <c r="AP43" s="198">
        <v>65.23</v>
      </c>
      <c r="AQ43" s="198">
        <v>0</v>
      </c>
      <c r="AR43" s="198">
        <v>25.9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158.88999999999999</v>
      </c>
      <c r="L44" s="198">
        <v>63.14</v>
      </c>
      <c r="M44" s="198">
        <v>0</v>
      </c>
      <c r="N44" s="198">
        <v>14.4</v>
      </c>
      <c r="O44" s="198">
        <v>48.76</v>
      </c>
      <c r="P44" s="198">
        <v>49.46</v>
      </c>
      <c r="Q44" s="198">
        <v>4.91</v>
      </c>
      <c r="R44" s="198">
        <v>6.19</v>
      </c>
      <c r="S44" s="198">
        <v>6.48</v>
      </c>
      <c r="T44" s="198">
        <v>0</v>
      </c>
      <c r="U44" s="198">
        <v>235.86</v>
      </c>
      <c r="V44" s="198">
        <v>4.79</v>
      </c>
      <c r="W44" s="198">
        <v>10.89</v>
      </c>
      <c r="X44" s="198">
        <v>36.270000000000003</v>
      </c>
      <c r="Y44" s="198">
        <v>0</v>
      </c>
      <c r="Z44">
        <v>0</v>
      </c>
      <c r="AA44" s="198">
        <v>8</v>
      </c>
      <c r="AB44" s="198">
        <v>0</v>
      </c>
      <c r="AC44" s="198">
        <v>0</v>
      </c>
      <c r="AD44" s="198">
        <v>0</v>
      </c>
      <c r="AE44" s="198">
        <v>25</v>
      </c>
      <c r="AF44" s="198">
        <v>0</v>
      </c>
      <c r="AG44" s="198">
        <v>0</v>
      </c>
      <c r="AH44" s="198">
        <v>0</v>
      </c>
      <c r="AI44" s="198">
        <v>57.6</v>
      </c>
      <c r="AJ44" s="198">
        <v>0</v>
      </c>
      <c r="AK44" s="198">
        <v>0</v>
      </c>
      <c r="AL44" s="198">
        <v>0</v>
      </c>
      <c r="AM44" s="198">
        <v>100</v>
      </c>
      <c r="AN44" s="198">
        <v>0</v>
      </c>
      <c r="AO44">
        <v>0</v>
      </c>
      <c r="AP44" s="198">
        <v>65.23</v>
      </c>
      <c r="AQ44" s="198">
        <v>0</v>
      </c>
      <c r="AR44" s="198">
        <v>25.9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158.88999999999999</v>
      </c>
      <c r="L45" s="198">
        <v>63.14</v>
      </c>
      <c r="M45" s="198">
        <v>0</v>
      </c>
      <c r="N45" s="198">
        <v>14.4</v>
      </c>
      <c r="O45" s="198">
        <v>48.76</v>
      </c>
      <c r="P45" s="198">
        <v>49.46</v>
      </c>
      <c r="Q45" s="198">
        <v>4.91</v>
      </c>
      <c r="R45" s="198">
        <v>6.19</v>
      </c>
      <c r="S45" s="198">
        <v>6.48</v>
      </c>
      <c r="T45" s="198">
        <v>0</v>
      </c>
      <c r="U45" s="198">
        <v>235.86</v>
      </c>
      <c r="V45" s="198">
        <v>4.79</v>
      </c>
      <c r="W45" s="198">
        <v>10.89</v>
      </c>
      <c r="X45" s="198">
        <v>36.270000000000003</v>
      </c>
      <c r="Y45" s="198">
        <v>0</v>
      </c>
      <c r="Z45">
        <v>0</v>
      </c>
      <c r="AA45" s="198">
        <v>8</v>
      </c>
      <c r="AB45" s="198">
        <v>0</v>
      </c>
      <c r="AC45" s="198">
        <v>0</v>
      </c>
      <c r="AD45" s="198">
        <v>0</v>
      </c>
      <c r="AE45" s="198">
        <v>25</v>
      </c>
      <c r="AF45" s="198">
        <v>0</v>
      </c>
      <c r="AG45" s="198">
        <v>0</v>
      </c>
      <c r="AH45" s="198">
        <v>0</v>
      </c>
      <c r="AI45" s="198">
        <v>57.6</v>
      </c>
      <c r="AJ45" s="198">
        <v>0</v>
      </c>
      <c r="AK45" s="198">
        <v>0</v>
      </c>
      <c r="AL45" s="198">
        <v>0</v>
      </c>
      <c r="AM45" s="198">
        <v>100</v>
      </c>
      <c r="AN45" s="198">
        <v>0</v>
      </c>
      <c r="AO45">
        <v>0</v>
      </c>
      <c r="AP45" s="198">
        <v>65.23</v>
      </c>
      <c r="AQ45" s="198">
        <v>0</v>
      </c>
      <c r="AR45" s="198">
        <v>25.9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158.88999999999999</v>
      </c>
      <c r="L46" s="198">
        <v>63.14</v>
      </c>
      <c r="M46" s="198">
        <v>0</v>
      </c>
      <c r="N46" s="198">
        <v>14.4</v>
      </c>
      <c r="O46" s="198">
        <v>48.76</v>
      </c>
      <c r="P46" s="198">
        <v>49.46</v>
      </c>
      <c r="Q46" s="198">
        <v>4.91</v>
      </c>
      <c r="R46" s="198">
        <v>6.19</v>
      </c>
      <c r="S46" s="198">
        <v>6.48</v>
      </c>
      <c r="T46" s="198">
        <v>0</v>
      </c>
      <c r="U46" s="198">
        <v>235.86</v>
      </c>
      <c r="V46" s="198">
        <v>4.79</v>
      </c>
      <c r="W46" s="198">
        <v>10.89</v>
      </c>
      <c r="X46" s="198">
        <v>36.270000000000003</v>
      </c>
      <c r="Y46" s="198">
        <v>0</v>
      </c>
      <c r="Z46">
        <v>0</v>
      </c>
      <c r="AA46" s="198">
        <v>8</v>
      </c>
      <c r="AB46" s="198">
        <v>0</v>
      </c>
      <c r="AC46" s="198">
        <v>0</v>
      </c>
      <c r="AD46" s="198">
        <v>0</v>
      </c>
      <c r="AE46" s="198">
        <v>25</v>
      </c>
      <c r="AF46" s="198">
        <v>0</v>
      </c>
      <c r="AG46" s="198">
        <v>0</v>
      </c>
      <c r="AH46" s="198">
        <v>0</v>
      </c>
      <c r="AI46" s="198">
        <v>57.6</v>
      </c>
      <c r="AJ46" s="198">
        <v>0</v>
      </c>
      <c r="AK46" s="198">
        <v>0</v>
      </c>
      <c r="AL46" s="198">
        <v>0</v>
      </c>
      <c r="AM46" s="198">
        <v>100</v>
      </c>
      <c r="AN46" s="198">
        <v>0</v>
      </c>
      <c r="AO46">
        <v>0</v>
      </c>
      <c r="AP46" s="198">
        <v>65.23</v>
      </c>
      <c r="AQ46" s="198">
        <v>0</v>
      </c>
      <c r="AR46" s="198">
        <v>25.9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158.88999999999999</v>
      </c>
      <c r="L47" s="198">
        <v>63.14</v>
      </c>
      <c r="M47" s="198">
        <v>0</v>
      </c>
      <c r="N47" s="198">
        <v>14.4</v>
      </c>
      <c r="O47" s="198">
        <v>48.76</v>
      </c>
      <c r="P47" s="198">
        <v>49.46</v>
      </c>
      <c r="Q47" s="198">
        <v>4.91</v>
      </c>
      <c r="R47" s="198">
        <v>6.19</v>
      </c>
      <c r="S47" s="198">
        <v>6.48</v>
      </c>
      <c r="T47" s="198">
        <v>0</v>
      </c>
      <c r="U47" s="198">
        <v>235.86</v>
      </c>
      <c r="V47" s="198">
        <v>4.79</v>
      </c>
      <c r="W47" s="198">
        <v>10.89</v>
      </c>
      <c r="X47" s="198">
        <v>36.270000000000003</v>
      </c>
      <c r="Y47" s="198">
        <v>0</v>
      </c>
      <c r="Z47">
        <v>0</v>
      </c>
      <c r="AA47" s="198">
        <v>8</v>
      </c>
      <c r="AB47" s="198">
        <v>0</v>
      </c>
      <c r="AC47" s="198">
        <v>0</v>
      </c>
      <c r="AD47" s="198">
        <v>0</v>
      </c>
      <c r="AE47" s="198">
        <v>24.37</v>
      </c>
      <c r="AF47" s="198">
        <v>0</v>
      </c>
      <c r="AG47" s="198">
        <v>0</v>
      </c>
      <c r="AH47" s="198">
        <v>0</v>
      </c>
      <c r="AI47" s="198">
        <v>57.6</v>
      </c>
      <c r="AJ47" s="198">
        <v>0</v>
      </c>
      <c r="AK47" s="198">
        <v>0</v>
      </c>
      <c r="AL47" s="198">
        <v>0</v>
      </c>
      <c r="AM47" s="198">
        <v>100</v>
      </c>
      <c r="AN47" s="198">
        <v>0</v>
      </c>
      <c r="AO47">
        <v>0</v>
      </c>
      <c r="AP47" s="198">
        <v>65.23</v>
      </c>
      <c r="AQ47" s="198">
        <v>0</v>
      </c>
      <c r="AR47" s="198">
        <v>25.9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158.88999999999999</v>
      </c>
      <c r="L48" s="198">
        <v>63.14</v>
      </c>
      <c r="M48" s="198">
        <v>0</v>
      </c>
      <c r="N48" s="198">
        <v>14.4</v>
      </c>
      <c r="O48" s="198">
        <v>48.76</v>
      </c>
      <c r="P48" s="198">
        <v>49.46</v>
      </c>
      <c r="Q48" s="198">
        <v>4.91</v>
      </c>
      <c r="R48" s="198">
        <v>6.19</v>
      </c>
      <c r="S48" s="198">
        <v>6.48</v>
      </c>
      <c r="T48" s="198">
        <v>0</v>
      </c>
      <c r="U48" s="198">
        <v>235.86</v>
      </c>
      <c r="V48" s="198">
        <v>4.79</v>
      </c>
      <c r="W48" s="198">
        <v>10.89</v>
      </c>
      <c r="X48" s="198">
        <v>36.270000000000003</v>
      </c>
      <c r="Y48" s="198">
        <v>0</v>
      </c>
      <c r="Z48">
        <v>0</v>
      </c>
      <c r="AA48" s="198">
        <v>8</v>
      </c>
      <c r="AB48" s="198">
        <v>0</v>
      </c>
      <c r="AC48" s="198">
        <v>0</v>
      </c>
      <c r="AD48" s="198">
        <v>0</v>
      </c>
      <c r="AE48" s="198">
        <v>24.37</v>
      </c>
      <c r="AF48" s="198">
        <v>0</v>
      </c>
      <c r="AG48" s="198">
        <v>0</v>
      </c>
      <c r="AH48" s="198">
        <v>0</v>
      </c>
      <c r="AI48" s="198">
        <v>57.6</v>
      </c>
      <c r="AJ48" s="198">
        <v>0</v>
      </c>
      <c r="AK48" s="198">
        <v>0</v>
      </c>
      <c r="AL48" s="198">
        <v>0</v>
      </c>
      <c r="AM48" s="198">
        <v>100</v>
      </c>
      <c r="AN48" s="198">
        <v>0</v>
      </c>
      <c r="AO48">
        <v>0</v>
      </c>
      <c r="AP48" s="198">
        <v>65.23</v>
      </c>
      <c r="AQ48" s="198">
        <v>0</v>
      </c>
      <c r="AR48" s="198">
        <v>25.9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158.88999999999999</v>
      </c>
      <c r="L49" s="198">
        <v>63.14</v>
      </c>
      <c r="M49" s="198">
        <v>0</v>
      </c>
      <c r="N49" s="198">
        <v>14.4</v>
      </c>
      <c r="O49" s="198">
        <v>48.76</v>
      </c>
      <c r="P49" s="198">
        <v>49.46</v>
      </c>
      <c r="Q49" s="198">
        <v>4.91</v>
      </c>
      <c r="R49" s="198">
        <v>6.19</v>
      </c>
      <c r="S49" s="198">
        <v>6.48</v>
      </c>
      <c r="T49" s="198">
        <v>0</v>
      </c>
      <c r="U49" s="198">
        <v>235.86</v>
      </c>
      <c r="V49" s="198">
        <v>4.79</v>
      </c>
      <c r="W49" s="198">
        <v>10.89</v>
      </c>
      <c r="X49" s="198">
        <v>36.270000000000003</v>
      </c>
      <c r="Y49" s="198">
        <v>0</v>
      </c>
      <c r="Z49">
        <v>0</v>
      </c>
      <c r="AA49" s="198">
        <v>8</v>
      </c>
      <c r="AB49" s="198">
        <v>0</v>
      </c>
      <c r="AC49" s="198">
        <v>0</v>
      </c>
      <c r="AD49" s="198">
        <v>0</v>
      </c>
      <c r="AE49" s="198">
        <v>24.37</v>
      </c>
      <c r="AF49" s="198">
        <v>0</v>
      </c>
      <c r="AG49" s="198">
        <v>0</v>
      </c>
      <c r="AH49" s="198">
        <v>0</v>
      </c>
      <c r="AI49" s="198">
        <v>57.6</v>
      </c>
      <c r="AJ49" s="198">
        <v>0</v>
      </c>
      <c r="AK49" s="198">
        <v>0</v>
      </c>
      <c r="AL49" s="198">
        <v>0</v>
      </c>
      <c r="AM49" s="198">
        <v>100</v>
      </c>
      <c r="AN49" s="198">
        <v>0</v>
      </c>
      <c r="AO49">
        <v>0</v>
      </c>
      <c r="AP49" s="198">
        <v>65.23</v>
      </c>
      <c r="AQ49" s="198">
        <v>0</v>
      </c>
      <c r="AR49" s="198">
        <v>25.9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158.88999999999999</v>
      </c>
      <c r="L50" s="198">
        <v>63.14</v>
      </c>
      <c r="M50" s="198">
        <v>0</v>
      </c>
      <c r="N50" s="198">
        <v>14.4</v>
      </c>
      <c r="O50" s="198">
        <v>48.76</v>
      </c>
      <c r="P50" s="198">
        <v>49.46</v>
      </c>
      <c r="Q50" s="198">
        <v>4.91</v>
      </c>
      <c r="R50" s="198">
        <v>6.19</v>
      </c>
      <c r="S50" s="198">
        <v>6.48</v>
      </c>
      <c r="T50" s="198">
        <v>0</v>
      </c>
      <c r="U50" s="198">
        <v>235.86</v>
      </c>
      <c r="V50" s="198">
        <v>4.79</v>
      </c>
      <c r="W50" s="198">
        <v>10.89</v>
      </c>
      <c r="X50" s="198">
        <v>36.270000000000003</v>
      </c>
      <c r="Y50" s="198">
        <v>0</v>
      </c>
      <c r="Z50">
        <v>0</v>
      </c>
      <c r="AA50" s="198">
        <v>8</v>
      </c>
      <c r="AB50" s="198">
        <v>0</v>
      </c>
      <c r="AC50" s="198">
        <v>0</v>
      </c>
      <c r="AD50" s="198">
        <v>0</v>
      </c>
      <c r="AE50" s="198">
        <v>24.37</v>
      </c>
      <c r="AF50" s="198">
        <v>0</v>
      </c>
      <c r="AG50" s="198">
        <v>0</v>
      </c>
      <c r="AH50" s="198">
        <v>0</v>
      </c>
      <c r="AI50" s="198">
        <v>57.6</v>
      </c>
      <c r="AJ50" s="198">
        <v>0</v>
      </c>
      <c r="AK50" s="198">
        <v>0</v>
      </c>
      <c r="AL50" s="198">
        <v>0</v>
      </c>
      <c r="AM50" s="198">
        <v>100</v>
      </c>
      <c r="AN50" s="198">
        <v>0</v>
      </c>
      <c r="AO50">
        <v>0</v>
      </c>
      <c r="AP50" s="198">
        <v>65.23</v>
      </c>
      <c r="AQ50" s="198">
        <v>0</v>
      </c>
      <c r="AR50" s="198">
        <v>25.9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158.88999999999999</v>
      </c>
      <c r="L51" s="198">
        <v>63.14</v>
      </c>
      <c r="M51" s="198">
        <v>0</v>
      </c>
      <c r="N51" s="198">
        <v>14.4</v>
      </c>
      <c r="O51" s="198">
        <v>48.76</v>
      </c>
      <c r="P51" s="198">
        <v>49.46</v>
      </c>
      <c r="Q51" s="198">
        <v>4.91</v>
      </c>
      <c r="R51" s="198">
        <v>6.19</v>
      </c>
      <c r="S51" s="198">
        <v>6.48</v>
      </c>
      <c r="T51" s="198">
        <v>0</v>
      </c>
      <c r="U51" s="198">
        <v>235.86</v>
      </c>
      <c r="V51" s="198">
        <v>4.79</v>
      </c>
      <c r="W51" s="198">
        <v>10.89</v>
      </c>
      <c r="X51" s="198">
        <v>36.270000000000003</v>
      </c>
      <c r="Y51" s="198">
        <v>0</v>
      </c>
      <c r="Z51">
        <v>0</v>
      </c>
      <c r="AA51" s="198">
        <v>8</v>
      </c>
      <c r="AB51" s="198">
        <v>0</v>
      </c>
      <c r="AC51" s="198">
        <v>0</v>
      </c>
      <c r="AD51" s="198">
        <v>0</v>
      </c>
      <c r="AE51" s="198">
        <v>24.37</v>
      </c>
      <c r="AF51" s="198">
        <v>0</v>
      </c>
      <c r="AG51" s="198">
        <v>0</v>
      </c>
      <c r="AH51" s="198">
        <v>0</v>
      </c>
      <c r="AI51" s="198">
        <v>57.6</v>
      </c>
      <c r="AJ51" s="198">
        <v>0</v>
      </c>
      <c r="AK51" s="198">
        <v>0</v>
      </c>
      <c r="AL51" s="198">
        <v>0</v>
      </c>
      <c r="AM51" s="198">
        <v>100</v>
      </c>
      <c r="AN51" s="198">
        <v>0</v>
      </c>
      <c r="AO51">
        <v>0</v>
      </c>
      <c r="AP51" s="198">
        <v>65.23</v>
      </c>
      <c r="AQ51" s="198">
        <v>0</v>
      </c>
      <c r="AR51" s="198">
        <v>25.9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158.88999999999999</v>
      </c>
      <c r="L52" s="198">
        <v>63.14</v>
      </c>
      <c r="M52" s="198">
        <v>0</v>
      </c>
      <c r="N52" s="198">
        <v>14.4</v>
      </c>
      <c r="O52" s="198">
        <v>48.76</v>
      </c>
      <c r="P52" s="198">
        <v>49.46</v>
      </c>
      <c r="Q52" s="198">
        <v>4.91</v>
      </c>
      <c r="R52" s="198">
        <v>6.19</v>
      </c>
      <c r="S52" s="198">
        <v>6.48</v>
      </c>
      <c r="T52" s="198">
        <v>0</v>
      </c>
      <c r="U52" s="198">
        <v>235.86</v>
      </c>
      <c r="V52" s="198">
        <v>4.79</v>
      </c>
      <c r="W52" s="198">
        <v>10.89</v>
      </c>
      <c r="X52" s="198">
        <v>36.270000000000003</v>
      </c>
      <c r="Y52" s="198">
        <v>0</v>
      </c>
      <c r="Z52">
        <v>0</v>
      </c>
      <c r="AA52" s="198">
        <v>8</v>
      </c>
      <c r="AB52" s="198">
        <v>0</v>
      </c>
      <c r="AC52" s="198">
        <v>0</v>
      </c>
      <c r="AD52" s="198">
        <v>0</v>
      </c>
      <c r="AE52" s="198">
        <v>24.37</v>
      </c>
      <c r="AF52" s="198">
        <v>0</v>
      </c>
      <c r="AG52" s="198">
        <v>0</v>
      </c>
      <c r="AH52" s="198">
        <v>0</v>
      </c>
      <c r="AI52" s="198">
        <v>57.6</v>
      </c>
      <c r="AJ52" s="198">
        <v>0</v>
      </c>
      <c r="AK52" s="198">
        <v>0</v>
      </c>
      <c r="AL52" s="198">
        <v>0</v>
      </c>
      <c r="AM52" s="198">
        <v>100</v>
      </c>
      <c r="AN52" s="198">
        <v>0</v>
      </c>
      <c r="AO52">
        <v>0</v>
      </c>
      <c r="AP52" s="198">
        <v>65.23</v>
      </c>
      <c r="AQ52" s="198">
        <v>0</v>
      </c>
      <c r="AR52" s="198">
        <v>25.9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158.88999999999999</v>
      </c>
      <c r="L53" s="198">
        <v>63.14</v>
      </c>
      <c r="M53" s="198">
        <v>0</v>
      </c>
      <c r="N53" s="198">
        <v>14.4</v>
      </c>
      <c r="O53" s="198">
        <v>48.76</v>
      </c>
      <c r="P53" s="198">
        <v>49.46</v>
      </c>
      <c r="Q53" s="198">
        <v>4.91</v>
      </c>
      <c r="R53" s="198">
        <v>6.19</v>
      </c>
      <c r="S53" s="198">
        <v>6.48</v>
      </c>
      <c r="T53" s="198">
        <v>0</v>
      </c>
      <c r="U53" s="198">
        <v>235.86</v>
      </c>
      <c r="V53" s="198">
        <v>4.79</v>
      </c>
      <c r="W53" s="198">
        <v>10.89</v>
      </c>
      <c r="X53" s="198">
        <v>36.270000000000003</v>
      </c>
      <c r="Y53" s="198">
        <v>0</v>
      </c>
      <c r="Z53">
        <v>0</v>
      </c>
      <c r="AA53" s="198">
        <v>8</v>
      </c>
      <c r="AB53" s="198">
        <v>0</v>
      </c>
      <c r="AC53" s="198">
        <v>0</v>
      </c>
      <c r="AD53" s="198">
        <v>0</v>
      </c>
      <c r="AE53" s="198">
        <v>24.53</v>
      </c>
      <c r="AF53" s="198">
        <v>0</v>
      </c>
      <c r="AG53" s="198">
        <v>0</v>
      </c>
      <c r="AH53" s="198">
        <v>0</v>
      </c>
      <c r="AI53" s="198">
        <v>57.6</v>
      </c>
      <c r="AJ53" s="198">
        <v>0</v>
      </c>
      <c r="AK53" s="198">
        <v>0</v>
      </c>
      <c r="AL53" s="198">
        <v>0</v>
      </c>
      <c r="AM53" s="198">
        <v>100</v>
      </c>
      <c r="AN53" s="198">
        <v>0</v>
      </c>
      <c r="AO53">
        <v>0</v>
      </c>
      <c r="AP53" s="198">
        <v>65.23</v>
      </c>
      <c r="AQ53" s="198">
        <v>0</v>
      </c>
      <c r="AR53" s="198">
        <v>25.9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158.88999999999999</v>
      </c>
      <c r="L54" s="198">
        <v>63.14</v>
      </c>
      <c r="M54" s="198">
        <v>0</v>
      </c>
      <c r="N54" s="198">
        <v>14.4</v>
      </c>
      <c r="O54" s="198">
        <v>48.76</v>
      </c>
      <c r="P54" s="198">
        <v>49.46</v>
      </c>
      <c r="Q54" s="198">
        <v>4.91</v>
      </c>
      <c r="R54" s="198">
        <v>6.19</v>
      </c>
      <c r="S54" s="198">
        <v>6.48</v>
      </c>
      <c r="T54" s="198">
        <v>0</v>
      </c>
      <c r="U54" s="198">
        <v>235.86</v>
      </c>
      <c r="V54" s="198">
        <v>4.79</v>
      </c>
      <c r="W54" s="198">
        <v>10.89</v>
      </c>
      <c r="X54" s="198">
        <v>36.270000000000003</v>
      </c>
      <c r="Y54" s="198">
        <v>0</v>
      </c>
      <c r="Z54">
        <v>0</v>
      </c>
      <c r="AA54" s="198">
        <v>8</v>
      </c>
      <c r="AB54" s="198">
        <v>0</v>
      </c>
      <c r="AC54" s="198">
        <v>0</v>
      </c>
      <c r="AD54" s="198">
        <v>0</v>
      </c>
      <c r="AE54" s="198">
        <v>23.89</v>
      </c>
      <c r="AF54" s="198">
        <v>0</v>
      </c>
      <c r="AG54" s="198">
        <v>0</v>
      </c>
      <c r="AH54" s="198">
        <v>0</v>
      </c>
      <c r="AI54" s="198">
        <v>57.6</v>
      </c>
      <c r="AJ54" s="198">
        <v>0</v>
      </c>
      <c r="AK54" s="198">
        <v>0</v>
      </c>
      <c r="AL54" s="198">
        <v>0</v>
      </c>
      <c r="AM54" s="198">
        <v>100</v>
      </c>
      <c r="AN54" s="198">
        <v>0</v>
      </c>
      <c r="AO54">
        <v>0</v>
      </c>
      <c r="AP54" s="198">
        <v>65.23</v>
      </c>
      <c r="AQ54" s="198">
        <v>0</v>
      </c>
      <c r="AR54" s="198">
        <v>25.9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158.88999999999999</v>
      </c>
      <c r="L55" s="198">
        <v>63.14</v>
      </c>
      <c r="M55" s="198">
        <v>0</v>
      </c>
      <c r="N55" s="198">
        <v>14.4</v>
      </c>
      <c r="O55" s="198">
        <v>48.76</v>
      </c>
      <c r="P55" s="198">
        <v>49.46</v>
      </c>
      <c r="Q55" s="198">
        <v>4.91</v>
      </c>
      <c r="R55" s="198">
        <v>6.19</v>
      </c>
      <c r="S55" s="198">
        <v>6.48</v>
      </c>
      <c r="T55" s="198">
        <v>0</v>
      </c>
      <c r="U55" s="198">
        <v>235.86</v>
      </c>
      <c r="V55" s="198">
        <v>4.79</v>
      </c>
      <c r="W55" s="198">
        <v>10.89</v>
      </c>
      <c r="X55" s="198">
        <v>36.270000000000003</v>
      </c>
      <c r="Y55" s="198">
        <v>0</v>
      </c>
      <c r="Z55">
        <v>0</v>
      </c>
      <c r="AA55" s="198">
        <v>8</v>
      </c>
      <c r="AB55" s="198">
        <v>0</v>
      </c>
      <c r="AC55" s="198">
        <v>0</v>
      </c>
      <c r="AD55" s="198">
        <v>0</v>
      </c>
      <c r="AE55" s="198">
        <v>24.04</v>
      </c>
      <c r="AF55" s="198">
        <v>0</v>
      </c>
      <c r="AG55" s="198">
        <v>0</v>
      </c>
      <c r="AH55" s="198">
        <v>0</v>
      </c>
      <c r="AI55" s="198">
        <v>57.6</v>
      </c>
      <c r="AJ55" s="198">
        <v>0</v>
      </c>
      <c r="AK55" s="198">
        <v>0</v>
      </c>
      <c r="AL55" s="198">
        <v>0</v>
      </c>
      <c r="AM55" s="198">
        <v>104</v>
      </c>
      <c r="AN55" s="198">
        <v>0</v>
      </c>
      <c r="AO55">
        <v>0</v>
      </c>
      <c r="AP55" s="198">
        <v>65.23</v>
      </c>
      <c r="AQ55" s="198">
        <v>0</v>
      </c>
      <c r="AR55" s="198">
        <v>25.9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158.88999999999999</v>
      </c>
      <c r="L56" s="198">
        <v>63.14</v>
      </c>
      <c r="M56" s="198">
        <v>0</v>
      </c>
      <c r="N56" s="198">
        <v>14.4</v>
      </c>
      <c r="O56" s="198">
        <v>48.76</v>
      </c>
      <c r="P56" s="198">
        <v>49.46</v>
      </c>
      <c r="Q56" s="198">
        <v>4.91</v>
      </c>
      <c r="R56" s="198">
        <v>6.19</v>
      </c>
      <c r="S56" s="198">
        <v>6.48</v>
      </c>
      <c r="T56" s="198">
        <v>0</v>
      </c>
      <c r="U56" s="198">
        <v>235.86</v>
      </c>
      <c r="V56" s="198">
        <v>4.79</v>
      </c>
      <c r="W56" s="198">
        <v>10.89</v>
      </c>
      <c r="X56" s="198">
        <v>36.270000000000003</v>
      </c>
      <c r="Y56" s="198">
        <v>0</v>
      </c>
      <c r="Z56">
        <v>0</v>
      </c>
      <c r="AA56" s="198">
        <v>8</v>
      </c>
      <c r="AB56" s="198">
        <v>0</v>
      </c>
      <c r="AC56" s="198">
        <v>0</v>
      </c>
      <c r="AD56" s="198">
        <v>0</v>
      </c>
      <c r="AE56" s="198">
        <v>24.04</v>
      </c>
      <c r="AF56" s="198">
        <v>0</v>
      </c>
      <c r="AG56" s="198">
        <v>0</v>
      </c>
      <c r="AH56" s="198">
        <v>0</v>
      </c>
      <c r="AI56" s="198">
        <v>57.6</v>
      </c>
      <c r="AJ56" s="198">
        <v>0</v>
      </c>
      <c r="AK56" s="198">
        <v>0</v>
      </c>
      <c r="AL56" s="198">
        <v>0</v>
      </c>
      <c r="AM56" s="198">
        <v>110</v>
      </c>
      <c r="AN56" s="198">
        <v>0</v>
      </c>
      <c r="AO56">
        <v>0</v>
      </c>
      <c r="AP56" s="198">
        <v>65.23</v>
      </c>
      <c r="AQ56" s="198">
        <v>0</v>
      </c>
      <c r="AR56" s="198">
        <v>25.9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158.88999999999999</v>
      </c>
      <c r="L57" s="198">
        <v>63.14</v>
      </c>
      <c r="M57" s="198">
        <v>0</v>
      </c>
      <c r="N57" s="198">
        <v>14.4</v>
      </c>
      <c r="O57" s="198">
        <v>48.76</v>
      </c>
      <c r="P57" s="198">
        <v>49.46</v>
      </c>
      <c r="Q57" s="198">
        <v>4.91</v>
      </c>
      <c r="R57" s="198">
        <v>6.19</v>
      </c>
      <c r="S57" s="198">
        <v>6.48</v>
      </c>
      <c r="T57" s="198">
        <v>0</v>
      </c>
      <c r="U57" s="198">
        <v>235.86</v>
      </c>
      <c r="V57" s="198">
        <v>4.79</v>
      </c>
      <c r="W57" s="198">
        <v>10.89</v>
      </c>
      <c r="X57" s="198">
        <v>36.270000000000003</v>
      </c>
      <c r="Y57" s="198">
        <v>0</v>
      </c>
      <c r="Z57">
        <v>0</v>
      </c>
      <c r="AA57" s="198">
        <v>8</v>
      </c>
      <c r="AB57" s="198">
        <v>0</v>
      </c>
      <c r="AC57" s="198">
        <v>0</v>
      </c>
      <c r="AD57" s="198">
        <v>0</v>
      </c>
      <c r="AE57" s="198">
        <v>24.04</v>
      </c>
      <c r="AF57" s="198">
        <v>0</v>
      </c>
      <c r="AG57" s="198">
        <v>0</v>
      </c>
      <c r="AH57" s="198">
        <v>0</v>
      </c>
      <c r="AI57" s="198">
        <v>57.6</v>
      </c>
      <c r="AJ57" s="198">
        <v>0</v>
      </c>
      <c r="AK57" s="198">
        <v>0</v>
      </c>
      <c r="AL57" s="198">
        <v>0</v>
      </c>
      <c r="AM57" s="198">
        <v>120</v>
      </c>
      <c r="AN57" s="198">
        <v>0</v>
      </c>
      <c r="AO57">
        <v>0</v>
      </c>
      <c r="AP57" s="198">
        <v>65.23</v>
      </c>
      <c r="AQ57" s="198">
        <v>0</v>
      </c>
      <c r="AR57" s="198">
        <v>25.9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158.88999999999999</v>
      </c>
      <c r="L58" s="198">
        <v>63.14</v>
      </c>
      <c r="M58" s="198">
        <v>0</v>
      </c>
      <c r="N58" s="198">
        <v>14.4</v>
      </c>
      <c r="O58" s="198">
        <v>48.76</v>
      </c>
      <c r="P58" s="198">
        <v>49.46</v>
      </c>
      <c r="Q58" s="198">
        <v>4.91</v>
      </c>
      <c r="R58" s="198">
        <v>6.19</v>
      </c>
      <c r="S58" s="198">
        <v>6.48</v>
      </c>
      <c r="T58" s="198">
        <v>0</v>
      </c>
      <c r="U58" s="198">
        <v>235.86</v>
      </c>
      <c r="V58" s="198">
        <v>4.79</v>
      </c>
      <c r="W58" s="198">
        <v>10.89</v>
      </c>
      <c r="X58" s="198">
        <v>36.270000000000003</v>
      </c>
      <c r="Y58" s="198">
        <v>0</v>
      </c>
      <c r="Z58">
        <v>0</v>
      </c>
      <c r="AA58" s="198">
        <v>8</v>
      </c>
      <c r="AB58" s="198">
        <v>0</v>
      </c>
      <c r="AC58" s="198">
        <v>0</v>
      </c>
      <c r="AD58" s="198">
        <v>0</v>
      </c>
      <c r="AE58" s="198">
        <v>24.04</v>
      </c>
      <c r="AF58" s="198">
        <v>0</v>
      </c>
      <c r="AG58" s="198">
        <v>0</v>
      </c>
      <c r="AH58" s="198">
        <v>0</v>
      </c>
      <c r="AI58" s="198">
        <v>57.6</v>
      </c>
      <c r="AJ58" s="198">
        <v>0</v>
      </c>
      <c r="AK58" s="198">
        <v>0</v>
      </c>
      <c r="AL58" s="198">
        <v>0</v>
      </c>
      <c r="AM58" s="198">
        <v>120</v>
      </c>
      <c r="AN58" s="198">
        <v>0</v>
      </c>
      <c r="AO58">
        <v>0</v>
      </c>
      <c r="AP58" s="198">
        <v>65.23</v>
      </c>
      <c r="AQ58" s="198">
        <v>0</v>
      </c>
      <c r="AR58" s="198">
        <v>25.9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158.88999999999999</v>
      </c>
      <c r="L59" s="198">
        <v>63.14</v>
      </c>
      <c r="M59" s="198">
        <v>0</v>
      </c>
      <c r="N59" s="198">
        <v>14.4</v>
      </c>
      <c r="O59" s="198">
        <v>48.76</v>
      </c>
      <c r="P59" s="198">
        <v>49.46</v>
      </c>
      <c r="Q59" s="198">
        <v>4.91</v>
      </c>
      <c r="R59" s="198">
        <v>6.19</v>
      </c>
      <c r="S59" s="198">
        <v>6.48</v>
      </c>
      <c r="T59" s="198">
        <v>0</v>
      </c>
      <c r="U59" s="198">
        <v>235.86</v>
      </c>
      <c r="V59" s="198">
        <v>4.0999999999999996</v>
      </c>
      <c r="W59" s="198">
        <v>10.89</v>
      </c>
      <c r="X59" s="198">
        <v>36.270000000000003</v>
      </c>
      <c r="Y59" s="198">
        <v>0</v>
      </c>
      <c r="Z59">
        <v>0</v>
      </c>
      <c r="AA59" s="198">
        <v>8</v>
      </c>
      <c r="AB59" s="198">
        <v>0</v>
      </c>
      <c r="AC59" s="198">
        <v>0</v>
      </c>
      <c r="AD59" s="198">
        <v>0</v>
      </c>
      <c r="AE59" s="198">
        <v>23.58</v>
      </c>
      <c r="AF59" s="198">
        <v>0</v>
      </c>
      <c r="AG59" s="198">
        <v>0</v>
      </c>
      <c r="AH59" s="198">
        <v>0</v>
      </c>
      <c r="AI59" s="198">
        <v>57.6</v>
      </c>
      <c r="AJ59" s="198">
        <v>0</v>
      </c>
      <c r="AK59" s="198">
        <v>0</v>
      </c>
      <c r="AL59" s="198">
        <v>0</v>
      </c>
      <c r="AM59" s="198">
        <v>120</v>
      </c>
      <c r="AN59" s="198">
        <v>0</v>
      </c>
      <c r="AO59">
        <v>0</v>
      </c>
      <c r="AP59" s="198">
        <v>65.23</v>
      </c>
      <c r="AQ59" s="198">
        <v>0</v>
      </c>
      <c r="AR59" s="198">
        <v>25.9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158.88999999999999</v>
      </c>
      <c r="L60" s="198">
        <v>63.14</v>
      </c>
      <c r="M60" s="198">
        <v>0</v>
      </c>
      <c r="N60" s="198">
        <v>14.4</v>
      </c>
      <c r="O60" s="198">
        <v>48.76</v>
      </c>
      <c r="P60" s="198">
        <v>49.46</v>
      </c>
      <c r="Q60" s="198">
        <v>4.91</v>
      </c>
      <c r="R60" s="198">
        <v>6.19</v>
      </c>
      <c r="S60" s="198">
        <v>6.48</v>
      </c>
      <c r="T60" s="198">
        <v>0</v>
      </c>
      <c r="U60" s="198">
        <v>235.86</v>
      </c>
      <c r="V60" s="198">
        <v>4.0999999999999996</v>
      </c>
      <c r="W60" s="198">
        <v>10.89</v>
      </c>
      <c r="X60" s="198">
        <v>36.270000000000003</v>
      </c>
      <c r="Y60" s="198">
        <v>0</v>
      </c>
      <c r="Z60">
        <v>0</v>
      </c>
      <c r="AA60" s="198">
        <v>8</v>
      </c>
      <c r="AB60" s="198">
        <v>0</v>
      </c>
      <c r="AC60" s="198">
        <v>0</v>
      </c>
      <c r="AD60" s="198">
        <v>0</v>
      </c>
      <c r="AE60" s="198">
        <v>23.43</v>
      </c>
      <c r="AF60" s="198">
        <v>0</v>
      </c>
      <c r="AG60" s="198">
        <v>0</v>
      </c>
      <c r="AH60" s="198">
        <v>0</v>
      </c>
      <c r="AI60" s="198">
        <v>57.6</v>
      </c>
      <c r="AJ60" s="198">
        <v>0</v>
      </c>
      <c r="AK60" s="198">
        <v>0</v>
      </c>
      <c r="AL60" s="198">
        <v>0</v>
      </c>
      <c r="AM60" s="198">
        <v>120</v>
      </c>
      <c r="AN60" s="198">
        <v>0</v>
      </c>
      <c r="AO60">
        <v>0</v>
      </c>
      <c r="AP60" s="198">
        <v>65.23</v>
      </c>
      <c r="AQ60" s="198">
        <v>0</v>
      </c>
      <c r="AR60" s="198">
        <v>25.9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158.88999999999999</v>
      </c>
      <c r="L61" s="198">
        <v>63.14</v>
      </c>
      <c r="M61" s="198">
        <v>0</v>
      </c>
      <c r="N61" s="198">
        <v>14.4</v>
      </c>
      <c r="O61" s="198">
        <v>48.76</v>
      </c>
      <c r="P61" s="198">
        <v>46.77</v>
      </c>
      <c r="Q61" s="198">
        <v>4.91</v>
      </c>
      <c r="R61" s="198">
        <v>6.19</v>
      </c>
      <c r="S61" s="198">
        <v>6.48</v>
      </c>
      <c r="T61" s="198">
        <v>0</v>
      </c>
      <c r="U61" s="198">
        <v>235.86</v>
      </c>
      <c r="V61" s="198">
        <v>4.0999999999999996</v>
      </c>
      <c r="W61" s="198">
        <v>10.89</v>
      </c>
      <c r="X61" s="198">
        <v>36.270000000000003</v>
      </c>
      <c r="Y61" s="198">
        <v>0</v>
      </c>
      <c r="Z61">
        <v>0</v>
      </c>
      <c r="AA61" s="198">
        <v>8</v>
      </c>
      <c r="AB61" s="198">
        <v>0</v>
      </c>
      <c r="AC61" s="198">
        <v>0</v>
      </c>
      <c r="AD61" s="198">
        <v>0</v>
      </c>
      <c r="AE61" s="198">
        <v>23.43</v>
      </c>
      <c r="AF61" s="198">
        <v>0</v>
      </c>
      <c r="AG61" s="198">
        <v>0</v>
      </c>
      <c r="AH61" s="198">
        <v>0</v>
      </c>
      <c r="AI61" s="198">
        <v>57.6</v>
      </c>
      <c r="AJ61" s="198">
        <v>0</v>
      </c>
      <c r="AK61" s="198">
        <v>0</v>
      </c>
      <c r="AL61" s="198">
        <v>0</v>
      </c>
      <c r="AM61" s="198">
        <v>120</v>
      </c>
      <c r="AN61" s="198">
        <v>0</v>
      </c>
      <c r="AO61">
        <v>0</v>
      </c>
      <c r="AP61" s="198">
        <v>65.23</v>
      </c>
      <c r="AQ61" s="198">
        <v>0</v>
      </c>
      <c r="AR61" s="198">
        <v>25.9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158.88999999999999</v>
      </c>
      <c r="L62" s="198">
        <v>63.14</v>
      </c>
      <c r="M62" s="198">
        <v>0</v>
      </c>
      <c r="N62" s="198">
        <v>14.4</v>
      </c>
      <c r="O62" s="198">
        <v>48.76</v>
      </c>
      <c r="P62" s="198">
        <v>46.77</v>
      </c>
      <c r="Q62" s="198">
        <v>4.91</v>
      </c>
      <c r="R62" s="198">
        <v>6.19</v>
      </c>
      <c r="S62" s="198">
        <v>6.48</v>
      </c>
      <c r="T62" s="198">
        <v>0</v>
      </c>
      <c r="U62" s="198">
        <v>235.86</v>
      </c>
      <c r="V62" s="198">
        <v>4.0999999999999996</v>
      </c>
      <c r="W62" s="198">
        <v>10.89</v>
      </c>
      <c r="X62" s="198">
        <v>36.270000000000003</v>
      </c>
      <c r="Y62" s="198">
        <v>0</v>
      </c>
      <c r="Z62">
        <v>0</v>
      </c>
      <c r="AA62" s="198">
        <v>8</v>
      </c>
      <c r="AB62" s="198">
        <v>0</v>
      </c>
      <c r="AC62" s="198">
        <v>0</v>
      </c>
      <c r="AD62" s="198">
        <v>0</v>
      </c>
      <c r="AE62" s="198">
        <v>23.43</v>
      </c>
      <c r="AF62" s="198">
        <v>0</v>
      </c>
      <c r="AG62" s="198">
        <v>0</v>
      </c>
      <c r="AH62" s="198">
        <v>0</v>
      </c>
      <c r="AI62" s="198">
        <v>57.6</v>
      </c>
      <c r="AJ62" s="198">
        <v>0</v>
      </c>
      <c r="AK62" s="198">
        <v>0</v>
      </c>
      <c r="AL62" s="198">
        <v>0</v>
      </c>
      <c r="AM62" s="198">
        <v>120</v>
      </c>
      <c r="AN62" s="198">
        <v>0</v>
      </c>
      <c r="AO62">
        <v>0</v>
      </c>
      <c r="AP62" s="198">
        <v>65.23</v>
      </c>
      <c r="AQ62" s="198">
        <v>0</v>
      </c>
      <c r="AR62" s="198">
        <v>25.9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158.88999999999999</v>
      </c>
      <c r="L63" s="198">
        <v>63.14</v>
      </c>
      <c r="M63" s="198">
        <v>0</v>
      </c>
      <c r="N63" s="198">
        <v>14.4</v>
      </c>
      <c r="O63" s="198">
        <v>48.76</v>
      </c>
      <c r="P63" s="198">
        <v>46.77</v>
      </c>
      <c r="Q63" s="198">
        <v>4.91</v>
      </c>
      <c r="R63" s="198">
        <v>6.19</v>
      </c>
      <c r="S63" s="198">
        <v>6.48</v>
      </c>
      <c r="T63" s="198">
        <v>0</v>
      </c>
      <c r="U63" s="198">
        <v>235.86</v>
      </c>
      <c r="V63" s="198">
        <v>4.0999999999999996</v>
      </c>
      <c r="W63" s="198">
        <v>10.89</v>
      </c>
      <c r="X63" s="198">
        <v>36.270000000000003</v>
      </c>
      <c r="Y63" s="198">
        <v>0</v>
      </c>
      <c r="Z63">
        <v>0</v>
      </c>
      <c r="AA63" s="198">
        <v>8</v>
      </c>
      <c r="AB63" s="198">
        <v>0</v>
      </c>
      <c r="AC63" s="198">
        <v>0</v>
      </c>
      <c r="AD63" s="198">
        <v>0</v>
      </c>
      <c r="AE63" s="198">
        <v>23.43</v>
      </c>
      <c r="AF63" s="198">
        <v>0</v>
      </c>
      <c r="AG63" s="198">
        <v>0</v>
      </c>
      <c r="AH63" s="198">
        <v>0</v>
      </c>
      <c r="AI63" s="198">
        <v>57.6</v>
      </c>
      <c r="AJ63" s="198">
        <v>0</v>
      </c>
      <c r="AK63" s="198">
        <v>0</v>
      </c>
      <c r="AL63" s="198">
        <v>0</v>
      </c>
      <c r="AM63" s="198">
        <v>115</v>
      </c>
      <c r="AN63" s="198">
        <v>0</v>
      </c>
      <c r="AO63">
        <v>0</v>
      </c>
      <c r="AP63" s="198">
        <v>65.23</v>
      </c>
      <c r="AQ63" s="198">
        <v>0</v>
      </c>
      <c r="AR63" s="198">
        <v>25.9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158.88999999999999</v>
      </c>
      <c r="L64" s="198">
        <v>63.14</v>
      </c>
      <c r="M64" s="198">
        <v>0</v>
      </c>
      <c r="N64" s="198">
        <v>14.4</v>
      </c>
      <c r="O64" s="198">
        <v>48.76</v>
      </c>
      <c r="P64" s="198">
        <v>46.77</v>
      </c>
      <c r="Q64" s="198">
        <v>4.91</v>
      </c>
      <c r="R64" s="198">
        <v>6.19</v>
      </c>
      <c r="S64" s="198">
        <v>6.48</v>
      </c>
      <c r="T64" s="198">
        <v>0</v>
      </c>
      <c r="U64" s="198">
        <v>235.86</v>
      </c>
      <c r="V64" s="198">
        <v>4.0999999999999996</v>
      </c>
      <c r="W64" s="198">
        <v>10.89</v>
      </c>
      <c r="X64" s="198">
        <v>36.270000000000003</v>
      </c>
      <c r="Y64" s="198">
        <v>0</v>
      </c>
      <c r="Z64">
        <v>0</v>
      </c>
      <c r="AA64" s="198">
        <v>8</v>
      </c>
      <c r="AB64" s="198">
        <v>0</v>
      </c>
      <c r="AC64" s="198">
        <v>0</v>
      </c>
      <c r="AD64" s="198">
        <v>0</v>
      </c>
      <c r="AE64" s="198">
        <v>23.43</v>
      </c>
      <c r="AF64" s="198">
        <v>0</v>
      </c>
      <c r="AG64" s="198">
        <v>0</v>
      </c>
      <c r="AH64" s="198">
        <v>0</v>
      </c>
      <c r="AI64" s="198">
        <v>57.6</v>
      </c>
      <c r="AJ64" s="198">
        <v>0</v>
      </c>
      <c r="AK64" s="198">
        <v>0</v>
      </c>
      <c r="AL64" s="198">
        <v>0</v>
      </c>
      <c r="AM64" s="198">
        <v>110</v>
      </c>
      <c r="AN64" s="198">
        <v>0</v>
      </c>
      <c r="AO64">
        <v>0</v>
      </c>
      <c r="AP64" s="198">
        <v>65.23</v>
      </c>
      <c r="AQ64" s="198">
        <v>0</v>
      </c>
      <c r="AR64" s="198">
        <v>26.3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158.88999999999999</v>
      </c>
      <c r="L65" s="198">
        <v>63.14</v>
      </c>
      <c r="M65" s="198">
        <v>0</v>
      </c>
      <c r="N65" s="198">
        <v>14.4</v>
      </c>
      <c r="O65" s="198">
        <v>48.76</v>
      </c>
      <c r="P65" s="198">
        <v>46.77</v>
      </c>
      <c r="Q65" s="198">
        <v>4.91</v>
      </c>
      <c r="R65" s="198">
        <v>6.19</v>
      </c>
      <c r="S65" s="198">
        <v>6.48</v>
      </c>
      <c r="T65" s="198">
        <v>0</v>
      </c>
      <c r="U65" s="198">
        <v>235.86</v>
      </c>
      <c r="V65" s="198">
        <v>4.0999999999999996</v>
      </c>
      <c r="W65" s="198">
        <v>10.89</v>
      </c>
      <c r="X65" s="198">
        <v>36.270000000000003</v>
      </c>
      <c r="Y65" s="198">
        <v>0</v>
      </c>
      <c r="Z65">
        <v>0</v>
      </c>
      <c r="AA65" s="198">
        <v>8</v>
      </c>
      <c r="AB65" s="198">
        <v>0</v>
      </c>
      <c r="AC65" s="198">
        <v>0</v>
      </c>
      <c r="AD65" s="198">
        <v>0</v>
      </c>
      <c r="AE65" s="198">
        <v>23.73</v>
      </c>
      <c r="AF65" s="198">
        <v>0</v>
      </c>
      <c r="AG65" s="198">
        <v>0</v>
      </c>
      <c r="AH65" s="198">
        <v>0</v>
      </c>
      <c r="AI65" s="198">
        <v>57.6</v>
      </c>
      <c r="AJ65" s="198">
        <v>0</v>
      </c>
      <c r="AK65" s="198">
        <v>0</v>
      </c>
      <c r="AL65" s="198">
        <v>0</v>
      </c>
      <c r="AM65" s="198">
        <v>125</v>
      </c>
      <c r="AN65" s="198">
        <v>0</v>
      </c>
      <c r="AO65">
        <v>0</v>
      </c>
      <c r="AP65" s="198">
        <v>65.23</v>
      </c>
      <c r="AQ65" s="198">
        <v>0</v>
      </c>
      <c r="AR65" s="198">
        <v>26.3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158.88999999999999</v>
      </c>
      <c r="L66" s="198">
        <v>63.14</v>
      </c>
      <c r="M66" s="198">
        <v>0</v>
      </c>
      <c r="N66" s="198">
        <v>14.4</v>
      </c>
      <c r="O66" s="198">
        <v>48.76</v>
      </c>
      <c r="P66" s="198">
        <v>46.77</v>
      </c>
      <c r="Q66" s="198">
        <v>4.91</v>
      </c>
      <c r="R66" s="198">
        <v>6.19</v>
      </c>
      <c r="S66" s="198">
        <v>6.48</v>
      </c>
      <c r="T66" s="198">
        <v>0</v>
      </c>
      <c r="U66" s="198">
        <v>235.86</v>
      </c>
      <c r="V66" s="198">
        <v>4.0999999999999996</v>
      </c>
      <c r="W66" s="198">
        <v>10.89</v>
      </c>
      <c r="X66" s="198">
        <v>36.270000000000003</v>
      </c>
      <c r="Y66" s="198">
        <v>0</v>
      </c>
      <c r="Z66">
        <v>0</v>
      </c>
      <c r="AA66" s="198">
        <v>8</v>
      </c>
      <c r="AB66" s="198">
        <v>0</v>
      </c>
      <c r="AC66" s="198">
        <v>0</v>
      </c>
      <c r="AD66" s="198">
        <v>0</v>
      </c>
      <c r="AE66" s="198">
        <v>23.58</v>
      </c>
      <c r="AF66" s="198">
        <v>0</v>
      </c>
      <c r="AG66" s="198">
        <v>0</v>
      </c>
      <c r="AH66" s="198">
        <v>0</v>
      </c>
      <c r="AI66" s="198">
        <v>57.6</v>
      </c>
      <c r="AJ66" s="198">
        <v>0</v>
      </c>
      <c r="AK66" s="198">
        <v>0</v>
      </c>
      <c r="AL66" s="198">
        <v>0</v>
      </c>
      <c r="AM66" s="198">
        <v>130</v>
      </c>
      <c r="AN66" s="198">
        <v>0</v>
      </c>
      <c r="AO66">
        <v>0</v>
      </c>
      <c r="AP66" s="198">
        <v>65.23</v>
      </c>
      <c r="AQ66" s="198">
        <v>0</v>
      </c>
      <c r="AR66" s="198">
        <v>26.3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158.88999999999999</v>
      </c>
      <c r="L67" s="198">
        <v>63.14</v>
      </c>
      <c r="M67" s="198">
        <v>0</v>
      </c>
      <c r="N67" s="198">
        <v>14.4</v>
      </c>
      <c r="O67" s="198">
        <v>48.76</v>
      </c>
      <c r="P67" s="198">
        <v>46.77</v>
      </c>
      <c r="Q67" s="198">
        <v>4.91</v>
      </c>
      <c r="R67" s="198">
        <v>6.19</v>
      </c>
      <c r="S67" s="198">
        <v>6.48</v>
      </c>
      <c r="T67" s="198">
        <v>0</v>
      </c>
      <c r="U67" s="198">
        <v>235.86</v>
      </c>
      <c r="V67" s="198">
        <v>4.0999999999999996</v>
      </c>
      <c r="W67" s="198">
        <v>10.89</v>
      </c>
      <c r="X67" s="198">
        <v>36.270000000000003</v>
      </c>
      <c r="Y67" s="198">
        <v>0</v>
      </c>
      <c r="Z67">
        <v>0</v>
      </c>
      <c r="AA67" s="198">
        <v>8</v>
      </c>
      <c r="AB67" s="198">
        <v>0</v>
      </c>
      <c r="AC67" s="198">
        <v>0</v>
      </c>
      <c r="AD67" s="198">
        <v>0</v>
      </c>
      <c r="AE67" s="198">
        <v>25</v>
      </c>
      <c r="AF67" s="198">
        <v>0</v>
      </c>
      <c r="AG67" s="198">
        <v>0</v>
      </c>
      <c r="AH67" s="198">
        <v>0</v>
      </c>
      <c r="AI67" s="198">
        <v>57.6</v>
      </c>
      <c r="AJ67" s="198">
        <v>0</v>
      </c>
      <c r="AK67" s="198">
        <v>0</v>
      </c>
      <c r="AL67" s="198">
        <v>0</v>
      </c>
      <c r="AM67" s="198">
        <v>140</v>
      </c>
      <c r="AN67" s="198">
        <v>0</v>
      </c>
      <c r="AO67">
        <v>0</v>
      </c>
      <c r="AP67" s="198">
        <v>65.23</v>
      </c>
      <c r="AQ67" s="198">
        <v>0</v>
      </c>
      <c r="AR67" s="198">
        <v>26.3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158.88999999999999</v>
      </c>
      <c r="L68" s="198">
        <v>63.14</v>
      </c>
      <c r="M68" s="198">
        <v>0</v>
      </c>
      <c r="N68" s="198">
        <v>14.4</v>
      </c>
      <c r="O68" s="198">
        <v>48.76</v>
      </c>
      <c r="P68" s="198">
        <v>46.77</v>
      </c>
      <c r="Q68" s="198">
        <v>4.91</v>
      </c>
      <c r="R68" s="198">
        <v>6.19</v>
      </c>
      <c r="S68" s="198">
        <v>6.48</v>
      </c>
      <c r="T68" s="198">
        <v>0</v>
      </c>
      <c r="U68" s="198">
        <v>235.86</v>
      </c>
      <c r="V68" s="198">
        <v>4.0999999999999996</v>
      </c>
      <c r="W68" s="198">
        <v>10.89</v>
      </c>
      <c r="X68" s="198">
        <v>36.270000000000003</v>
      </c>
      <c r="Y68" s="198">
        <v>0</v>
      </c>
      <c r="Z68">
        <v>0</v>
      </c>
      <c r="AA68" s="198">
        <v>8</v>
      </c>
      <c r="AB68" s="198">
        <v>0</v>
      </c>
      <c r="AC68" s="198">
        <v>0</v>
      </c>
      <c r="AD68" s="198">
        <v>0</v>
      </c>
      <c r="AE68" s="198">
        <v>25</v>
      </c>
      <c r="AF68" s="198">
        <v>0</v>
      </c>
      <c r="AG68" s="198">
        <v>0</v>
      </c>
      <c r="AH68" s="198">
        <v>0</v>
      </c>
      <c r="AI68" s="198">
        <v>57.6</v>
      </c>
      <c r="AJ68" s="198">
        <v>0</v>
      </c>
      <c r="AK68" s="198">
        <v>0</v>
      </c>
      <c r="AL68" s="198">
        <v>0</v>
      </c>
      <c r="AM68" s="198">
        <v>140</v>
      </c>
      <c r="AN68" s="198">
        <v>0</v>
      </c>
      <c r="AO68">
        <v>0</v>
      </c>
      <c r="AP68" s="198">
        <v>65.23</v>
      </c>
      <c r="AQ68" s="198">
        <v>0</v>
      </c>
      <c r="AR68" s="198">
        <v>26.3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158.88999999999999</v>
      </c>
      <c r="L69" s="198">
        <v>63.14</v>
      </c>
      <c r="M69" s="198">
        <v>0</v>
      </c>
      <c r="N69" s="198">
        <v>14.4</v>
      </c>
      <c r="O69" s="198">
        <v>48.76</v>
      </c>
      <c r="P69" s="198">
        <v>46.77</v>
      </c>
      <c r="Q69" s="198">
        <v>4.91</v>
      </c>
      <c r="R69" s="198">
        <v>6.19</v>
      </c>
      <c r="S69" s="198">
        <v>6.48</v>
      </c>
      <c r="T69" s="198">
        <v>0</v>
      </c>
      <c r="U69" s="198">
        <v>235.86</v>
      </c>
      <c r="V69" s="198">
        <v>4.0999999999999996</v>
      </c>
      <c r="W69" s="198">
        <v>10.89</v>
      </c>
      <c r="X69" s="198">
        <v>36.270000000000003</v>
      </c>
      <c r="Y69" s="198">
        <v>0</v>
      </c>
      <c r="Z69">
        <v>0</v>
      </c>
      <c r="AA69" s="198">
        <v>8</v>
      </c>
      <c r="AB69" s="198">
        <v>0</v>
      </c>
      <c r="AC69" s="198">
        <v>0</v>
      </c>
      <c r="AD69" s="198">
        <v>0</v>
      </c>
      <c r="AE69" s="198">
        <v>25</v>
      </c>
      <c r="AF69" s="198">
        <v>0</v>
      </c>
      <c r="AG69" s="198">
        <v>0</v>
      </c>
      <c r="AH69" s="198">
        <v>0</v>
      </c>
      <c r="AI69" s="198">
        <v>57.6</v>
      </c>
      <c r="AJ69" s="198">
        <v>0</v>
      </c>
      <c r="AK69" s="198">
        <v>0</v>
      </c>
      <c r="AL69" s="198">
        <v>0</v>
      </c>
      <c r="AM69" s="198">
        <v>100</v>
      </c>
      <c r="AN69" s="198">
        <v>0</v>
      </c>
      <c r="AO69">
        <v>0</v>
      </c>
      <c r="AP69" s="198">
        <v>65.23</v>
      </c>
      <c r="AQ69" s="198">
        <v>0</v>
      </c>
      <c r="AR69" s="198">
        <v>26.3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158.88999999999999</v>
      </c>
      <c r="L70" s="198">
        <v>63.14</v>
      </c>
      <c r="M70" s="198">
        <v>0</v>
      </c>
      <c r="N70" s="198">
        <v>14.4</v>
      </c>
      <c r="O70" s="198">
        <v>48.76</v>
      </c>
      <c r="P70" s="198">
        <v>46.77</v>
      </c>
      <c r="Q70" s="198">
        <v>4.91</v>
      </c>
      <c r="R70" s="198">
        <v>6.19</v>
      </c>
      <c r="S70" s="198">
        <v>6.48</v>
      </c>
      <c r="T70" s="198">
        <v>0</v>
      </c>
      <c r="U70" s="198">
        <v>235.86</v>
      </c>
      <c r="V70" s="198">
        <v>4.0999999999999996</v>
      </c>
      <c r="W70" s="198">
        <v>10.89</v>
      </c>
      <c r="X70" s="198">
        <v>36.270000000000003</v>
      </c>
      <c r="Y70" s="198">
        <v>0</v>
      </c>
      <c r="Z70">
        <v>0</v>
      </c>
      <c r="AA70" s="198">
        <v>8</v>
      </c>
      <c r="AB70" s="198">
        <v>0</v>
      </c>
      <c r="AC70" s="198">
        <v>0</v>
      </c>
      <c r="AD70" s="198">
        <v>0</v>
      </c>
      <c r="AE70" s="198">
        <v>25</v>
      </c>
      <c r="AF70" s="198">
        <v>0</v>
      </c>
      <c r="AG70" s="198">
        <v>0</v>
      </c>
      <c r="AH70" s="198">
        <v>0</v>
      </c>
      <c r="AI70" s="198">
        <v>57.6</v>
      </c>
      <c r="AJ70" s="198">
        <v>0</v>
      </c>
      <c r="AK70" s="198">
        <v>0</v>
      </c>
      <c r="AL70" s="198">
        <v>0</v>
      </c>
      <c r="AM70" s="198">
        <v>100</v>
      </c>
      <c r="AN70" s="198">
        <v>0</v>
      </c>
      <c r="AO70">
        <v>0</v>
      </c>
      <c r="AP70" s="198">
        <v>65.23</v>
      </c>
      <c r="AQ70" s="198">
        <v>0</v>
      </c>
      <c r="AR70" s="198">
        <v>24.36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158.88999999999999</v>
      </c>
      <c r="L71" s="198">
        <v>63.14</v>
      </c>
      <c r="M71" s="198">
        <v>0</v>
      </c>
      <c r="N71" s="198">
        <v>14.4</v>
      </c>
      <c r="O71" s="198">
        <v>48.76</v>
      </c>
      <c r="P71" s="198">
        <v>46.77</v>
      </c>
      <c r="Q71" s="198">
        <v>4.91</v>
      </c>
      <c r="R71" s="198">
        <v>6.19</v>
      </c>
      <c r="S71" s="198">
        <v>6.48</v>
      </c>
      <c r="T71" s="198">
        <v>0</v>
      </c>
      <c r="U71" s="198">
        <v>235.86</v>
      </c>
      <c r="V71" s="198">
        <v>4.0999999999999996</v>
      </c>
      <c r="W71" s="198">
        <v>10.52</v>
      </c>
      <c r="X71" s="198">
        <v>36.270000000000003</v>
      </c>
      <c r="Y71" s="198">
        <v>0</v>
      </c>
      <c r="Z71">
        <v>0</v>
      </c>
      <c r="AA71" s="198">
        <v>8</v>
      </c>
      <c r="AB71" s="198">
        <v>0</v>
      </c>
      <c r="AC71" s="198">
        <v>0</v>
      </c>
      <c r="AD71" s="198">
        <v>0</v>
      </c>
      <c r="AE71" s="198">
        <v>25</v>
      </c>
      <c r="AF71" s="198">
        <v>0</v>
      </c>
      <c r="AG71" s="198">
        <v>0</v>
      </c>
      <c r="AH71" s="198">
        <v>0</v>
      </c>
      <c r="AI71" s="198">
        <v>57.6</v>
      </c>
      <c r="AJ71" s="198">
        <v>0</v>
      </c>
      <c r="AK71" s="198">
        <v>0</v>
      </c>
      <c r="AL71" s="198">
        <v>0</v>
      </c>
      <c r="AM71" s="198">
        <v>100</v>
      </c>
      <c r="AN71" s="198">
        <v>0</v>
      </c>
      <c r="AO71">
        <v>0</v>
      </c>
      <c r="AP71" s="198">
        <v>65.23</v>
      </c>
      <c r="AQ71" s="198">
        <v>0</v>
      </c>
      <c r="AR71" s="198">
        <v>21.78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158.88999999999999</v>
      </c>
      <c r="L72" s="198">
        <v>63.14</v>
      </c>
      <c r="M72" s="198">
        <v>0</v>
      </c>
      <c r="N72" s="198">
        <v>14.4</v>
      </c>
      <c r="O72" s="198">
        <v>48.76</v>
      </c>
      <c r="P72" s="198">
        <v>46.77</v>
      </c>
      <c r="Q72" s="198">
        <v>4.91</v>
      </c>
      <c r="R72" s="198">
        <v>6.19</v>
      </c>
      <c r="S72" s="198">
        <v>6.48</v>
      </c>
      <c r="T72" s="198">
        <v>0</v>
      </c>
      <c r="U72" s="198">
        <v>235.86</v>
      </c>
      <c r="V72" s="198">
        <v>4.0999999999999996</v>
      </c>
      <c r="W72" s="198">
        <v>10.52</v>
      </c>
      <c r="X72" s="198">
        <v>36.270000000000003</v>
      </c>
      <c r="Y72" s="198">
        <v>0</v>
      </c>
      <c r="Z72">
        <v>0</v>
      </c>
      <c r="AA72" s="198">
        <v>8</v>
      </c>
      <c r="AB72" s="198">
        <v>0</v>
      </c>
      <c r="AC72" s="198">
        <v>0</v>
      </c>
      <c r="AD72" s="198">
        <v>0</v>
      </c>
      <c r="AE72" s="198">
        <v>25</v>
      </c>
      <c r="AF72" s="198">
        <v>0</v>
      </c>
      <c r="AG72" s="198">
        <v>0</v>
      </c>
      <c r="AH72" s="198">
        <v>0</v>
      </c>
      <c r="AI72" s="198">
        <v>57.6</v>
      </c>
      <c r="AJ72" s="198">
        <v>0</v>
      </c>
      <c r="AK72" s="198">
        <v>0</v>
      </c>
      <c r="AL72" s="198">
        <v>0</v>
      </c>
      <c r="AM72" s="198">
        <v>100</v>
      </c>
      <c r="AN72" s="198">
        <v>0</v>
      </c>
      <c r="AO72">
        <v>0</v>
      </c>
      <c r="AP72" s="198">
        <v>65.23</v>
      </c>
      <c r="AQ72" s="198">
        <v>0</v>
      </c>
      <c r="AR72" s="198">
        <v>13.19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158.88999999999999</v>
      </c>
      <c r="L73" s="198">
        <v>63.14</v>
      </c>
      <c r="M73" s="198">
        <v>0</v>
      </c>
      <c r="N73" s="198">
        <v>14.4</v>
      </c>
      <c r="O73" s="198">
        <v>48.76</v>
      </c>
      <c r="P73" s="198">
        <v>46.77</v>
      </c>
      <c r="Q73" s="198">
        <v>4.91</v>
      </c>
      <c r="R73" s="198">
        <v>6.19</v>
      </c>
      <c r="S73" s="198">
        <v>6.48</v>
      </c>
      <c r="T73" s="198">
        <v>0</v>
      </c>
      <c r="U73" s="198">
        <v>235.86</v>
      </c>
      <c r="V73" s="198">
        <v>4.0999999999999996</v>
      </c>
      <c r="W73" s="198">
        <v>10.52</v>
      </c>
      <c r="X73" s="198">
        <v>36.270000000000003</v>
      </c>
      <c r="Y73" s="198">
        <v>0</v>
      </c>
      <c r="Z73">
        <v>0</v>
      </c>
      <c r="AA73" s="198">
        <v>8</v>
      </c>
      <c r="AB73" s="198">
        <v>0</v>
      </c>
      <c r="AC73" s="198">
        <v>0</v>
      </c>
      <c r="AD73" s="198">
        <v>0</v>
      </c>
      <c r="AE73" s="198">
        <v>25</v>
      </c>
      <c r="AF73" s="198">
        <v>0</v>
      </c>
      <c r="AG73" s="198">
        <v>0</v>
      </c>
      <c r="AH73" s="198">
        <v>0</v>
      </c>
      <c r="AI73" s="198">
        <v>57.6</v>
      </c>
      <c r="AJ73" s="198">
        <v>0</v>
      </c>
      <c r="AK73" s="198">
        <v>0</v>
      </c>
      <c r="AL73" s="198">
        <v>0</v>
      </c>
      <c r="AM73" s="198">
        <v>80</v>
      </c>
      <c r="AN73" s="198">
        <v>0</v>
      </c>
      <c r="AO73">
        <v>0</v>
      </c>
      <c r="AP73" s="198">
        <v>65.23</v>
      </c>
      <c r="AQ73" s="198">
        <v>0</v>
      </c>
      <c r="AR73" s="198">
        <v>6.31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158.88999999999999</v>
      </c>
      <c r="L74" s="198">
        <v>63.14</v>
      </c>
      <c r="M74" s="198">
        <v>0</v>
      </c>
      <c r="N74" s="198">
        <v>14.4</v>
      </c>
      <c r="O74" s="198">
        <v>48.76</v>
      </c>
      <c r="P74" s="198">
        <v>46.77</v>
      </c>
      <c r="Q74" s="198">
        <v>4.91</v>
      </c>
      <c r="R74" s="198">
        <v>6.19</v>
      </c>
      <c r="S74" s="198">
        <v>6.48</v>
      </c>
      <c r="T74" s="198">
        <v>0</v>
      </c>
      <c r="U74" s="198">
        <v>235.86</v>
      </c>
      <c r="V74" s="198">
        <v>4.0999999999999996</v>
      </c>
      <c r="W74" s="198">
        <v>10.52</v>
      </c>
      <c r="X74" s="198">
        <v>36.270000000000003</v>
      </c>
      <c r="Y74" s="198">
        <v>0</v>
      </c>
      <c r="Z74">
        <v>0</v>
      </c>
      <c r="AA74" s="198">
        <v>8</v>
      </c>
      <c r="AB74" s="198">
        <v>0</v>
      </c>
      <c r="AC74" s="198">
        <v>0</v>
      </c>
      <c r="AD74" s="198">
        <v>0</v>
      </c>
      <c r="AE74" s="198">
        <v>25</v>
      </c>
      <c r="AF74" s="198">
        <v>0</v>
      </c>
      <c r="AG74" s="198">
        <v>0</v>
      </c>
      <c r="AH74" s="198">
        <v>0</v>
      </c>
      <c r="AI74" s="198">
        <v>57.6</v>
      </c>
      <c r="AJ74" s="198">
        <v>0</v>
      </c>
      <c r="AK74" s="198">
        <v>0</v>
      </c>
      <c r="AL74" s="198">
        <v>0</v>
      </c>
      <c r="AM74" s="198">
        <v>110</v>
      </c>
      <c r="AN74" s="198">
        <v>0</v>
      </c>
      <c r="AO74">
        <v>0</v>
      </c>
      <c r="AP74" s="198">
        <v>65.23</v>
      </c>
      <c r="AQ74" s="198">
        <v>0</v>
      </c>
      <c r="AR74" s="198">
        <v>1.38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158.88999999999999</v>
      </c>
      <c r="L75" s="198">
        <v>63.14</v>
      </c>
      <c r="M75" s="198">
        <v>0</v>
      </c>
      <c r="N75" s="198">
        <v>14.4</v>
      </c>
      <c r="O75" s="198">
        <v>48.76</v>
      </c>
      <c r="P75" s="198">
        <v>46.77</v>
      </c>
      <c r="Q75" s="198">
        <v>4.91</v>
      </c>
      <c r="R75" s="198">
        <v>6.19</v>
      </c>
      <c r="S75" s="198">
        <v>6.48</v>
      </c>
      <c r="T75" s="198">
        <v>0</v>
      </c>
      <c r="U75" s="198">
        <v>235.86</v>
      </c>
      <c r="V75" s="198">
        <v>4.0999999999999996</v>
      </c>
      <c r="W75" s="198">
        <v>10.52</v>
      </c>
      <c r="X75" s="198">
        <v>36.270000000000003</v>
      </c>
      <c r="Y75" s="198">
        <v>0</v>
      </c>
      <c r="Z75">
        <v>0</v>
      </c>
      <c r="AA75" s="198">
        <v>8</v>
      </c>
      <c r="AB75" s="198">
        <v>0</v>
      </c>
      <c r="AC75" s="198">
        <v>0</v>
      </c>
      <c r="AD75" s="198">
        <v>0</v>
      </c>
      <c r="AE75" s="198">
        <v>24.67</v>
      </c>
      <c r="AF75" s="198">
        <v>0</v>
      </c>
      <c r="AG75" s="198">
        <v>0</v>
      </c>
      <c r="AH75" s="198">
        <v>0</v>
      </c>
      <c r="AI75" s="198">
        <v>57.6</v>
      </c>
      <c r="AJ75" s="198">
        <v>0</v>
      </c>
      <c r="AK75" s="198">
        <v>0</v>
      </c>
      <c r="AL75" s="198">
        <v>0</v>
      </c>
      <c r="AM75" s="198">
        <v>125</v>
      </c>
      <c r="AN75" s="198">
        <v>0</v>
      </c>
      <c r="AO75">
        <v>0</v>
      </c>
      <c r="AP75" s="198">
        <v>65.23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158.88999999999999</v>
      </c>
      <c r="L76" s="198">
        <v>63.14</v>
      </c>
      <c r="M76" s="198">
        <v>0</v>
      </c>
      <c r="N76" s="198">
        <v>14.4</v>
      </c>
      <c r="O76" s="198">
        <v>48.76</v>
      </c>
      <c r="P76" s="198">
        <v>46.77</v>
      </c>
      <c r="Q76" s="198">
        <v>4.91</v>
      </c>
      <c r="R76" s="198">
        <v>6.19</v>
      </c>
      <c r="S76" s="198">
        <v>6.48</v>
      </c>
      <c r="T76" s="198">
        <v>0</v>
      </c>
      <c r="U76" s="198">
        <v>235.86</v>
      </c>
      <c r="V76" s="198">
        <v>4.0999999999999996</v>
      </c>
      <c r="W76" s="198">
        <v>10.52</v>
      </c>
      <c r="X76" s="198">
        <v>36.270000000000003</v>
      </c>
      <c r="Y76" s="198">
        <v>0</v>
      </c>
      <c r="Z76">
        <v>0</v>
      </c>
      <c r="AA76" s="198">
        <v>8</v>
      </c>
      <c r="AB76" s="198">
        <v>0</v>
      </c>
      <c r="AC76" s="198">
        <v>0</v>
      </c>
      <c r="AD76" s="198">
        <v>0</v>
      </c>
      <c r="AE76" s="198">
        <v>24.67</v>
      </c>
      <c r="AF76" s="198">
        <v>0</v>
      </c>
      <c r="AG76" s="198">
        <v>0</v>
      </c>
      <c r="AH76" s="198">
        <v>0</v>
      </c>
      <c r="AI76" s="198">
        <v>57.6</v>
      </c>
      <c r="AJ76" s="198">
        <v>0</v>
      </c>
      <c r="AK76" s="198">
        <v>0</v>
      </c>
      <c r="AL76" s="198">
        <v>0</v>
      </c>
      <c r="AM76" s="198">
        <v>145</v>
      </c>
      <c r="AN76" s="198">
        <v>0</v>
      </c>
      <c r="AO76">
        <v>0</v>
      </c>
      <c r="AP76" s="198">
        <v>65.23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158.88999999999999</v>
      </c>
      <c r="L77" s="198">
        <v>63.14</v>
      </c>
      <c r="M77" s="198">
        <v>0</v>
      </c>
      <c r="N77" s="198">
        <v>14.4</v>
      </c>
      <c r="O77" s="198">
        <v>48.76</v>
      </c>
      <c r="P77" s="198">
        <v>46.77</v>
      </c>
      <c r="Q77" s="198">
        <v>4.91</v>
      </c>
      <c r="R77" s="198">
        <v>6.19</v>
      </c>
      <c r="S77" s="198">
        <v>6.48</v>
      </c>
      <c r="T77" s="198">
        <v>0</v>
      </c>
      <c r="U77" s="198">
        <v>235.86</v>
      </c>
      <c r="V77" s="198">
        <v>4.0999999999999996</v>
      </c>
      <c r="W77" s="198">
        <v>10.52</v>
      </c>
      <c r="X77" s="198">
        <v>36.270000000000003</v>
      </c>
      <c r="Y77" s="198">
        <v>0</v>
      </c>
      <c r="Z77">
        <v>0</v>
      </c>
      <c r="AA77" s="198">
        <v>8</v>
      </c>
      <c r="AB77" s="198">
        <v>0</v>
      </c>
      <c r="AC77" s="198">
        <v>0</v>
      </c>
      <c r="AD77" s="198">
        <v>0</v>
      </c>
      <c r="AE77" s="198">
        <v>24.67</v>
      </c>
      <c r="AF77" s="198">
        <v>0</v>
      </c>
      <c r="AG77" s="198">
        <v>0</v>
      </c>
      <c r="AH77" s="198">
        <v>0</v>
      </c>
      <c r="AI77" s="198">
        <v>57.6</v>
      </c>
      <c r="AJ77" s="198">
        <v>0</v>
      </c>
      <c r="AK77" s="198">
        <v>0</v>
      </c>
      <c r="AL77" s="198">
        <v>0</v>
      </c>
      <c r="AM77" s="198">
        <v>145</v>
      </c>
      <c r="AN77" s="198">
        <v>0</v>
      </c>
      <c r="AO77">
        <v>0</v>
      </c>
      <c r="AP77" s="198">
        <v>65.23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158.88999999999999</v>
      </c>
      <c r="L78" s="198">
        <v>63.14</v>
      </c>
      <c r="M78" s="198">
        <v>0</v>
      </c>
      <c r="N78" s="198">
        <v>14.4</v>
      </c>
      <c r="O78" s="198">
        <v>48.76</v>
      </c>
      <c r="P78" s="198">
        <v>46.77</v>
      </c>
      <c r="Q78" s="198">
        <v>4.91</v>
      </c>
      <c r="R78" s="198">
        <v>6.19</v>
      </c>
      <c r="S78" s="198">
        <v>6.48</v>
      </c>
      <c r="T78" s="198">
        <v>0</v>
      </c>
      <c r="U78" s="198">
        <v>235.86</v>
      </c>
      <c r="V78" s="198">
        <v>4.0999999999999996</v>
      </c>
      <c r="W78" s="198">
        <v>10.52</v>
      </c>
      <c r="X78" s="198">
        <v>36.270000000000003</v>
      </c>
      <c r="Y78" s="198">
        <v>0</v>
      </c>
      <c r="Z78">
        <v>0</v>
      </c>
      <c r="AA78" s="198">
        <v>8</v>
      </c>
      <c r="AB78" s="198">
        <v>0</v>
      </c>
      <c r="AC78" s="198">
        <v>0</v>
      </c>
      <c r="AD78" s="198">
        <v>0</v>
      </c>
      <c r="AE78" s="198">
        <v>24.67</v>
      </c>
      <c r="AF78" s="198">
        <v>0</v>
      </c>
      <c r="AG78" s="198">
        <v>0</v>
      </c>
      <c r="AH78" s="198">
        <v>0</v>
      </c>
      <c r="AI78" s="198">
        <v>57.6</v>
      </c>
      <c r="AJ78" s="198">
        <v>0</v>
      </c>
      <c r="AK78" s="198">
        <v>0</v>
      </c>
      <c r="AL78" s="198">
        <v>0</v>
      </c>
      <c r="AM78" s="198">
        <v>130</v>
      </c>
      <c r="AN78" s="198">
        <v>0</v>
      </c>
      <c r="AO78">
        <v>0</v>
      </c>
      <c r="AP78" s="198">
        <v>65.23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158.88999999999999</v>
      </c>
      <c r="L79" s="198">
        <v>63.14</v>
      </c>
      <c r="M79" s="198">
        <v>0</v>
      </c>
      <c r="N79" s="198">
        <v>14.4</v>
      </c>
      <c r="O79" s="198">
        <v>48.76</v>
      </c>
      <c r="P79" s="198">
        <v>46.77</v>
      </c>
      <c r="Q79" s="198">
        <v>4.91</v>
      </c>
      <c r="R79" s="198">
        <v>6.19</v>
      </c>
      <c r="S79" s="198">
        <v>6.48</v>
      </c>
      <c r="T79" s="198">
        <v>0</v>
      </c>
      <c r="U79" s="198">
        <v>235.86</v>
      </c>
      <c r="V79" s="198">
        <v>4.0999999999999996</v>
      </c>
      <c r="W79" s="198">
        <v>10.52</v>
      </c>
      <c r="X79" s="198">
        <v>36.270000000000003</v>
      </c>
      <c r="Y79" s="198">
        <v>0</v>
      </c>
      <c r="Z79">
        <v>0</v>
      </c>
      <c r="AA79" s="198">
        <v>8</v>
      </c>
      <c r="AB79" s="198">
        <v>0</v>
      </c>
      <c r="AC79" s="198">
        <v>0</v>
      </c>
      <c r="AD79" s="198">
        <v>0</v>
      </c>
      <c r="AE79" s="198">
        <v>24.67</v>
      </c>
      <c r="AF79" s="198">
        <v>0</v>
      </c>
      <c r="AG79" s="198">
        <v>0</v>
      </c>
      <c r="AH79" s="198">
        <v>0</v>
      </c>
      <c r="AI79" s="198">
        <v>57.6</v>
      </c>
      <c r="AJ79" s="198">
        <v>0</v>
      </c>
      <c r="AK79" s="198">
        <v>0</v>
      </c>
      <c r="AL79" s="198">
        <v>0</v>
      </c>
      <c r="AM79" s="198">
        <v>100</v>
      </c>
      <c r="AN79" s="198">
        <v>0</v>
      </c>
      <c r="AO79">
        <v>0</v>
      </c>
      <c r="AP79" s="198">
        <v>65.23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158.88999999999999</v>
      </c>
      <c r="L80" s="198">
        <v>63.14</v>
      </c>
      <c r="M80" s="198">
        <v>0</v>
      </c>
      <c r="N80" s="198">
        <v>14.4</v>
      </c>
      <c r="O80" s="198">
        <v>48.76</v>
      </c>
      <c r="P80" s="198">
        <v>46.77</v>
      </c>
      <c r="Q80" s="198">
        <v>4.91</v>
      </c>
      <c r="R80" s="198">
        <v>6.19</v>
      </c>
      <c r="S80" s="198">
        <v>6.48</v>
      </c>
      <c r="T80" s="198">
        <v>0</v>
      </c>
      <c r="U80" s="198">
        <v>235.86</v>
      </c>
      <c r="V80" s="198">
        <v>4.0999999999999996</v>
      </c>
      <c r="W80" s="198">
        <v>10.52</v>
      </c>
      <c r="X80" s="198">
        <v>36.270000000000003</v>
      </c>
      <c r="Y80" s="198">
        <v>0</v>
      </c>
      <c r="Z80">
        <v>0</v>
      </c>
      <c r="AA80" s="198">
        <v>8</v>
      </c>
      <c r="AB80" s="198">
        <v>0</v>
      </c>
      <c r="AC80" s="198">
        <v>0</v>
      </c>
      <c r="AD80" s="198">
        <v>0</v>
      </c>
      <c r="AE80" s="198">
        <v>24.67</v>
      </c>
      <c r="AF80" s="198">
        <v>0</v>
      </c>
      <c r="AG80" s="198">
        <v>0</v>
      </c>
      <c r="AH80" s="198">
        <v>0</v>
      </c>
      <c r="AI80" s="198">
        <v>57.6</v>
      </c>
      <c r="AJ80" s="198">
        <v>0</v>
      </c>
      <c r="AK80" s="198">
        <v>0</v>
      </c>
      <c r="AL80" s="198">
        <v>0</v>
      </c>
      <c r="AM80" s="198">
        <v>120</v>
      </c>
      <c r="AN80" s="198">
        <v>0</v>
      </c>
      <c r="AO80">
        <v>0</v>
      </c>
      <c r="AP80" s="198">
        <v>65.23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158.88999999999999</v>
      </c>
      <c r="L81" s="198">
        <v>63.14</v>
      </c>
      <c r="M81" s="198">
        <v>0</v>
      </c>
      <c r="N81" s="198">
        <v>14.4</v>
      </c>
      <c r="O81" s="198">
        <v>48.76</v>
      </c>
      <c r="P81" s="198">
        <v>46.77</v>
      </c>
      <c r="Q81" s="198">
        <v>4.91</v>
      </c>
      <c r="R81" s="198">
        <v>6.19</v>
      </c>
      <c r="S81" s="198">
        <v>6.48</v>
      </c>
      <c r="T81" s="198">
        <v>0</v>
      </c>
      <c r="U81" s="198">
        <v>235.86</v>
      </c>
      <c r="V81" s="198">
        <v>4.0999999999999996</v>
      </c>
      <c r="W81" s="198">
        <v>10.52</v>
      </c>
      <c r="X81" s="198">
        <v>36.270000000000003</v>
      </c>
      <c r="Y81" s="198">
        <v>0</v>
      </c>
      <c r="Z81">
        <v>0</v>
      </c>
      <c r="AA81" s="198">
        <v>8</v>
      </c>
      <c r="AB81" s="198">
        <v>0</v>
      </c>
      <c r="AC81" s="198">
        <v>0</v>
      </c>
      <c r="AD81" s="198">
        <v>0</v>
      </c>
      <c r="AE81" s="198">
        <v>24.67</v>
      </c>
      <c r="AF81" s="198">
        <v>0</v>
      </c>
      <c r="AG81" s="198">
        <v>0</v>
      </c>
      <c r="AH81" s="198">
        <v>0</v>
      </c>
      <c r="AI81" s="198">
        <v>57.6</v>
      </c>
      <c r="AJ81" s="198">
        <v>0</v>
      </c>
      <c r="AK81" s="198">
        <v>0</v>
      </c>
      <c r="AL81" s="198">
        <v>0</v>
      </c>
      <c r="AM81" s="198">
        <v>150</v>
      </c>
      <c r="AN81" s="198">
        <v>0</v>
      </c>
      <c r="AO81">
        <v>0</v>
      </c>
      <c r="AP81" s="198">
        <v>65.23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158.88999999999999</v>
      </c>
      <c r="L82" s="198">
        <v>63.14</v>
      </c>
      <c r="M82" s="198">
        <v>0</v>
      </c>
      <c r="N82" s="198">
        <v>14.4</v>
      </c>
      <c r="O82" s="198">
        <v>48.76</v>
      </c>
      <c r="P82" s="198">
        <v>46.77</v>
      </c>
      <c r="Q82" s="198">
        <v>4.91</v>
      </c>
      <c r="R82" s="198">
        <v>6.19</v>
      </c>
      <c r="S82" s="198">
        <v>6.48</v>
      </c>
      <c r="T82" s="198">
        <v>0</v>
      </c>
      <c r="U82" s="198">
        <v>235.86</v>
      </c>
      <c r="V82" s="198">
        <v>4.0999999999999996</v>
      </c>
      <c r="W82" s="198">
        <v>10.52</v>
      </c>
      <c r="X82" s="198">
        <v>36.270000000000003</v>
      </c>
      <c r="Y82" s="198">
        <v>0</v>
      </c>
      <c r="Z82">
        <v>0</v>
      </c>
      <c r="AA82" s="198">
        <v>8</v>
      </c>
      <c r="AB82" s="198">
        <v>0</v>
      </c>
      <c r="AC82" s="198">
        <v>0</v>
      </c>
      <c r="AD82" s="198">
        <v>0</v>
      </c>
      <c r="AE82" s="198">
        <v>25</v>
      </c>
      <c r="AF82" s="198">
        <v>0</v>
      </c>
      <c r="AG82" s="198">
        <v>0</v>
      </c>
      <c r="AH82" s="198">
        <v>0</v>
      </c>
      <c r="AI82" s="198">
        <v>57.6</v>
      </c>
      <c r="AJ82" s="198">
        <v>0</v>
      </c>
      <c r="AK82" s="198">
        <v>0</v>
      </c>
      <c r="AL82" s="198">
        <v>0</v>
      </c>
      <c r="AM82" s="198">
        <v>145</v>
      </c>
      <c r="AN82" s="198">
        <v>0</v>
      </c>
      <c r="AO82">
        <v>0</v>
      </c>
      <c r="AP82" s="198">
        <v>65.23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158.88999999999999</v>
      </c>
      <c r="L83" s="198">
        <v>63.14</v>
      </c>
      <c r="M83" s="198">
        <v>0</v>
      </c>
      <c r="N83" s="198">
        <v>14.4</v>
      </c>
      <c r="O83" s="198">
        <v>48.76</v>
      </c>
      <c r="P83" s="198">
        <v>46.77</v>
      </c>
      <c r="Q83" s="198">
        <v>4.91</v>
      </c>
      <c r="R83" s="198">
        <v>6.19</v>
      </c>
      <c r="S83" s="198">
        <v>6.48</v>
      </c>
      <c r="T83" s="198">
        <v>0</v>
      </c>
      <c r="U83" s="198">
        <v>235.86</v>
      </c>
      <c r="V83" s="198">
        <v>4.0999999999999996</v>
      </c>
      <c r="W83" s="198">
        <v>10.52</v>
      </c>
      <c r="X83" s="198">
        <v>36.270000000000003</v>
      </c>
      <c r="Y83" s="198">
        <v>0</v>
      </c>
      <c r="Z83">
        <v>0</v>
      </c>
      <c r="AA83" s="198">
        <v>8</v>
      </c>
      <c r="AB83" s="198">
        <v>0</v>
      </c>
      <c r="AC83" s="198">
        <v>0</v>
      </c>
      <c r="AD83" s="198">
        <v>0</v>
      </c>
      <c r="AE83" s="198">
        <v>25</v>
      </c>
      <c r="AF83" s="198">
        <v>0</v>
      </c>
      <c r="AG83" s="198">
        <v>0</v>
      </c>
      <c r="AH83" s="198">
        <v>0</v>
      </c>
      <c r="AI83" s="198">
        <v>57.6</v>
      </c>
      <c r="AJ83" s="198">
        <v>0</v>
      </c>
      <c r="AK83" s="198">
        <v>0</v>
      </c>
      <c r="AL83" s="198">
        <v>0</v>
      </c>
      <c r="AM83" s="198">
        <v>130</v>
      </c>
      <c r="AN83" s="198">
        <v>0</v>
      </c>
      <c r="AO83">
        <v>0</v>
      </c>
      <c r="AP83" s="198">
        <v>65.23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158.88999999999999</v>
      </c>
      <c r="L84" s="198">
        <v>63.14</v>
      </c>
      <c r="M84" s="198">
        <v>0</v>
      </c>
      <c r="N84" s="198">
        <v>14.4</v>
      </c>
      <c r="O84" s="198">
        <v>48.76</v>
      </c>
      <c r="P84" s="198">
        <v>46.77</v>
      </c>
      <c r="Q84" s="198">
        <v>4.91</v>
      </c>
      <c r="R84" s="198">
        <v>6.19</v>
      </c>
      <c r="S84" s="198">
        <v>6.48</v>
      </c>
      <c r="T84" s="198">
        <v>0</v>
      </c>
      <c r="U84" s="198">
        <v>235.86</v>
      </c>
      <c r="V84" s="198">
        <v>4.0999999999999996</v>
      </c>
      <c r="W84" s="198">
        <v>10.52</v>
      </c>
      <c r="X84" s="198">
        <v>36.270000000000003</v>
      </c>
      <c r="Y84" s="198">
        <v>0</v>
      </c>
      <c r="Z84">
        <v>0</v>
      </c>
      <c r="AA84" s="198">
        <v>8</v>
      </c>
      <c r="AB84" s="198">
        <v>0</v>
      </c>
      <c r="AC84" s="198">
        <v>0</v>
      </c>
      <c r="AD84" s="198">
        <v>0</v>
      </c>
      <c r="AE84" s="198">
        <v>25</v>
      </c>
      <c r="AF84" s="198">
        <v>0</v>
      </c>
      <c r="AG84" s="198">
        <v>0</v>
      </c>
      <c r="AH84" s="198">
        <v>0</v>
      </c>
      <c r="AI84" s="198">
        <v>57.6</v>
      </c>
      <c r="AJ84" s="198">
        <v>0</v>
      </c>
      <c r="AK84" s="198">
        <v>0</v>
      </c>
      <c r="AL84" s="198">
        <v>0</v>
      </c>
      <c r="AM84" s="198">
        <v>120</v>
      </c>
      <c r="AN84" s="198">
        <v>0</v>
      </c>
      <c r="AO84">
        <v>0</v>
      </c>
      <c r="AP84" s="198">
        <v>65.23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158.88999999999999</v>
      </c>
      <c r="L85" s="198">
        <v>63.14</v>
      </c>
      <c r="M85" s="198">
        <v>0</v>
      </c>
      <c r="N85" s="198">
        <v>14.4</v>
      </c>
      <c r="O85" s="198">
        <v>48.76</v>
      </c>
      <c r="P85" s="198">
        <v>46.77</v>
      </c>
      <c r="Q85" s="198">
        <v>4.91</v>
      </c>
      <c r="R85" s="198">
        <v>6.19</v>
      </c>
      <c r="S85" s="198">
        <v>6.48</v>
      </c>
      <c r="T85" s="198">
        <v>0</v>
      </c>
      <c r="U85" s="198">
        <v>235.86</v>
      </c>
      <c r="V85" s="198">
        <v>4.0999999999999996</v>
      </c>
      <c r="W85" s="198">
        <v>10.52</v>
      </c>
      <c r="X85" s="198">
        <v>36.270000000000003</v>
      </c>
      <c r="Y85" s="198">
        <v>0</v>
      </c>
      <c r="Z85">
        <v>0</v>
      </c>
      <c r="AA85" s="198">
        <v>8</v>
      </c>
      <c r="AB85" s="198">
        <v>0</v>
      </c>
      <c r="AC85" s="198">
        <v>0</v>
      </c>
      <c r="AD85" s="198">
        <v>0</v>
      </c>
      <c r="AE85" s="198">
        <v>25</v>
      </c>
      <c r="AF85" s="198">
        <v>0</v>
      </c>
      <c r="AG85" s="198">
        <v>0</v>
      </c>
      <c r="AH85" s="198">
        <v>0</v>
      </c>
      <c r="AI85" s="198">
        <v>57.6</v>
      </c>
      <c r="AJ85" s="198">
        <v>0</v>
      </c>
      <c r="AK85" s="198">
        <v>0</v>
      </c>
      <c r="AL85" s="198">
        <v>0</v>
      </c>
      <c r="AM85" s="198">
        <v>115</v>
      </c>
      <c r="AN85" s="198">
        <v>0</v>
      </c>
      <c r="AO85">
        <v>0</v>
      </c>
      <c r="AP85" s="198">
        <v>65.23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158.88999999999999</v>
      </c>
      <c r="L86" s="198">
        <v>63.14</v>
      </c>
      <c r="M86" s="198">
        <v>0</v>
      </c>
      <c r="N86" s="198">
        <v>14.4</v>
      </c>
      <c r="O86" s="198">
        <v>48.76</v>
      </c>
      <c r="P86" s="198">
        <v>46.77</v>
      </c>
      <c r="Q86" s="198">
        <v>4.91</v>
      </c>
      <c r="R86" s="198">
        <v>6.19</v>
      </c>
      <c r="S86" s="198">
        <v>6.48</v>
      </c>
      <c r="T86" s="198">
        <v>0</v>
      </c>
      <c r="U86" s="198">
        <v>235.86</v>
      </c>
      <c r="V86" s="198">
        <v>4.0999999999999996</v>
      </c>
      <c r="W86" s="198">
        <v>10.52</v>
      </c>
      <c r="X86" s="198">
        <v>36.270000000000003</v>
      </c>
      <c r="Y86" s="198">
        <v>0</v>
      </c>
      <c r="Z86">
        <v>0</v>
      </c>
      <c r="AA86" s="198">
        <v>8</v>
      </c>
      <c r="AB86" s="198">
        <v>0</v>
      </c>
      <c r="AC86" s="198">
        <v>0</v>
      </c>
      <c r="AD86" s="198">
        <v>0</v>
      </c>
      <c r="AE86" s="198">
        <v>25</v>
      </c>
      <c r="AF86" s="198">
        <v>0</v>
      </c>
      <c r="AG86" s="198">
        <v>0</v>
      </c>
      <c r="AH86" s="198">
        <v>0</v>
      </c>
      <c r="AI86" s="198">
        <v>57.6</v>
      </c>
      <c r="AJ86" s="198">
        <v>0</v>
      </c>
      <c r="AK86" s="198">
        <v>0</v>
      </c>
      <c r="AL86" s="198">
        <v>0</v>
      </c>
      <c r="AM86" s="198">
        <v>120</v>
      </c>
      <c r="AN86" s="198">
        <v>0</v>
      </c>
      <c r="AO86">
        <v>0</v>
      </c>
      <c r="AP86" s="198">
        <v>65.23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158.88999999999999</v>
      </c>
      <c r="L87" s="198">
        <v>63.14</v>
      </c>
      <c r="M87" s="198">
        <v>0</v>
      </c>
      <c r="N87" s="198">
        <v>14.4</v>
      </c>
      <c r="O87" s="198">
        <v>48.76</v>
      </c>
      <c r="P87" s="198">
        <v>46.77</v>
      </c>
      <c r="Q87" s="198">
        <v>4.91</v>
      </c>
      <c r="R87" s="198">
        <v>6.19</v>
      </c>
      <c r="S87" s="198">
        <v>6.48</v>
      </c>
      <c r="T87" s="198">
        <v>0</v>
      </c>
      <c r="U87" s="198">
        <v>235.86</v>
      </c>
      <c r="V87" s="198">
        <v>4.0999999999999996</v>
      </c>
      <c r="W87" s="198">
        <v>10.52</v>
      </c>
      <c r="X87" s="198">
        <v>36.270000000000003</v>
      </c>
      <c r="Y87" s="198">
        <v>0</v>
      </c>
      <c r="Z87">
        <v>0</v>
      </c>
      <c r="AA87" s="198">
        <v>8</v>
      </c>
      <c r="AB87" s="198">
        <v>0</v>
      </c>
      <c r="AC87" s="198">
        <v>0</v>
      </c>
      <c r="AD87" s="198">
        <v>0</v>
      </c>
      <c r="AE87" s="198">
        <v>25</v>
      </c>
      <c r="AF87" s="198">
        <v>0</v>
      </c>
      <c r="AG87" s="198">
        <v>0</v>
      </c>
      <c r="AH87" s="198">
        <v>0</v>
      </c>
      <c r="AI87" s="198">
        <v>57.6</v>
      </c>
      <c r="AJ87" s="198">
        <v>0</v>
      </c>
      <c r="AK87" s="198">
        <v>0</v>
      </c>
      <c r="AL87" s="198">
        <v>0</v>
      </c>
      <c r="AM87" s="198">
        <v>125</v>
      </c>
      <c r="AN87" s="198">
        <v>0</v>
      </c>
      <c r="AO87">
        <v>0</v>
      </c>
      <c r="AP87" s="198">
        <v>65.23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158.88999999999999</v>
      </c>
      <c r="L88" s="198">
        <v>63.14</v>
      </c>
      <c r="M88" s="198">
        <v>0</v>
      </c>
      <c r="N88" s="198">
        <v>14.4</v>
      </c>
      <c r="O88" s="198">
        <v>48.76</v>
      </c>
      <c r="P88" s="198">
        <v>46.77</v>
      </c>
      <c r="Q88" s="198">
        <v>4.91</v>
      </c>
      <c r="R88" s="198">
        <v>6.19</v>
      </c>
      <c r="S88" s="198">
        <v>6.48</v>
      </c>
      <c r="T88" s="198">
        <v>0</v>
      </c>
      <c r="U88" s="198">
        <v>235.86</v>
      </c>
      <c r="V88" s="198">
        <v>4.0999999999999996</v>
      </c>
      <c r="W88" s="198">
        <v>10.52</v>
      </c>
      <c r="X88" s="198">
        <v>36.270000000000003</v>
      </c>
      <c r="Y88" s="198">
        <v>0</v>
      </c>
      <c r="Z88">
        <v>0</v>
      </c>
      <c r="AA88" s="198">
        <v>8</v>
      </c>
      <c r="AB88" s="198">
        <v>0</v>
      </c>
      <c r="AC88" s="198">
        <v>0</v>
      </c>
      <c r="AD88" s="198">
        <v>0</v>
      </c>
      <c r="AE88" s="198">
        <v>25</v>
      </c>
      <c r="AF88" s="198">
        <v>0</v>
      </c>
      <c r="AG88" s="198">
        <v>0</v>
      </c>
      <c r="AH88" s="198">
        <v>0</v>
      </c>
      <c r="AI88" s="198">
        <v>57.6</v>
      </c>
      <c r="AJ88" s="198">
        <v>0</v>
      </c>
      <c r="AK88" s="198">
        <v>0</v>
      </c>
      <c r="AL88" s="198">
        <v>0</v>
      </c>
      <c r="AM88" s="198">
        <v>140</v>
      </c>
      <c r="AN88" s="198">
        <v>0</v>
      </c>
      <c r="AO88">
        <v>0</v>
      </c>
      <c r="AP88" s="198">
        <v>65.23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4.6399999999999997</v>
      </c>
      <c r="E89" s="198">
        <v>0</v>
      </c>
      <c r="F89" s="198">
        <v>0</v>
      </c>
      <c r="G89" s="198">
        <v>15.24</v>
      </c>
      <c r="H89" s="198">
        <v>0</v>
      </c>
      <c r="I89" s="198">
        <v>0</v>
      </c>
      <c r="J89" s="198">
        <v>0</v>
      </c>
      <c r="K89" s="198">
        <v>158.88999999999999</v>
      </c>
      <c r="L89" s="198">
        <v>63.14</v>
      </c>
      <c r="M89" s="198">
        <v>0</v>
      </c>
      <c r="N89" s="198">
        <v>14.4</v>
      </c>
      <c r="O89" s="198">
        <v>48.76</v>
      </c>
      <c r="P89" s="198">
        <v>46.77</v>
      </c>
      <c r="Q89" s="198">
        <v>4.91</v>
      </c>
      <c r="R89" s="198">
        <v>6.19</v>
      </c>
      <c r="S89" s="198">
        <v>6.48</v>
      </c>
      <c r="T89" s="198">
        <v>0</v>
      </c>
      <c r="U89" s="198">
        <v>235.86</v>
      </c>
      <c r="V89" s="198">
        <v>4.0999999999999996</v>
      </c>
      <c r="W89" s="198">
        <v>10.52</v>
      </c>
      <c r="X89" s="198">
        <v>36.270000000000003</v>
      </c>
      <c r="Y89" s="198">
        <v>0</v>
      </c>
      <c r="Z89">
        <v>0</v>
      </c>
      <c r="AA89" s="198">
        <v>8</v>
      </c>
      <c r="AB89" s="198">
        <v>0</v>
      </c>
      <c r="AC89" s="198">
        <v>0</v>
      </c>
      <c r="AD89" s="198">
        <v>0</v>
      </c>
      <c r="AE89" s="198">
        <v>25</v>
      </c>
      <c r="AF89" s="198">
        <v>0</v>
      </c>
      <c r="AG89" s="198">
        <v>0</v>
      </c>
      <c r="AH89" s="198">
        <v>0</v>
      </c>
      <c r="AI89" s="198">
        <v>57.6</v>
      </c>
      <c r="AJ89" s="198">
        <v>0</v>
      </c>
      <c r="AK89" s="198">
        <v>0</v>
      </c>
      <c r="AL89" s="198">
        <v>0</v>
      </c>
      <c r="AM89" s="198">
        <v>135</v>
      </c>
      <c r="AN89" s="198">
        <v>0</v>
      </c>
      <c r="AO89">
        <v>0</v>
      </c>
      <c r="AP89" s="198">
        <v>65.23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7.99</v>
      </c>
      <c r="E90" s="198">
        <v>0</v>
      </c>
      <c r="F90" s="198">
        <v>0</v>
      </c>
      <c r="G90" s="198">
        <v>15.24</v>
      </c>
      <c r="H90" s="198">
        <v>0</v>
      </c>
      <c r="I90" s="198">
        <v>0</v>
      </c>
      <c r="J90" s="198">
        <v>0</v>
      </c>
      <c r="K90" s="198">
        <v>158.88999999999999</v>
      </c>
      <c r="L90" s="198">
        <v>63.14</v>
      </c>
      <c r="M90" s="198">
        <v>0</v>
      </c>
      <c r="N90" s="198">
        <v>14.4</v>
      </c>
      <c r="O90" s="198">
        <v>48.76</v>
      </c>
      <c r="P90" s="198">
        <v>46.77</v>
      </c>
      <c r="Q90" s="198">
        <v>4.91</v>
      </c>
      <c r="R90" s="198">
        <v>6.19</v>
      </c>
      <c r="S90" s="198">
        <v>6.48</v>
      </c>
      <c r="T90" s="198">
        <v>0</v>
      </c>
      <c r="U90" s="198">
        <v>235.86</v>
      </c>
      <c r="V90" s="198">
        <v>4.0999999999999996</v>
      </c>
      <c r="W90" s="198">
        <v>10.52</v>
      </c>
      <c r="X90" s="198">
        <v>36.270000000000003</v>
      </c>
      <c r="Y90" s="198">
        <v>0</v>
      </c>
      <c r="Z90">
        <v>0</v>
      </c>
      <c r="AA90" s="198">
        <v>8.3000000000000007</v>
      </c>
      <c r="AB90" s="198">
        <v>0</v>
      </c>
      <c r="AC90" s="198">
        <v>0</v>
      </c>
      <c r="AD90" s="198">
        <v>0</v>
      </c>
      <c r="AE90" s="198">
        <v>25</v>
      </c>
      <c r="AF90" s="198">
        <v>0</v>
      </c>
      <c r="AG90" s="198">
        <v>0</v>
      </c>
      <c r="AH90" s="198">
        <v>0</v>
      </c>
      <c r="AI90" s="198">
        <v>57.6</v>
      </c>
      <c r="AJ90" s="198">
        <v>0</v>
      </c>
      <c r="AK90" s="198">
        <v>0</v>
      </c>
      <c r="AL90" s="198">
        <v>0</v>
      </c>
      <c r="AM90" s="198">
        <v>130</v>
      </c>
      <c r="AN90" s="198">
        <v>0</v>
      </c>
      <c r="AO90">
        <v>0</v>
      </c>
      <c r="AP90" s="198">
        <v>65.23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8.26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7.45</v>
      </c>
      <c r="K91" s="198">
        <v>158.88999999999999</v>
      </c>
      <c r="L91" s="198">
        <v>63.14</v>
      </c>
      <c r="M91" s="198">
        <v>0</v>
      </c>
      <c r="N91" s="198">
        <v>14.4</v>
      </c>
      <c r="O91" s="198">
        <v>48.76</v>
      </c>
      <c r="P91" s="198">
        <v>46.77</v>
      </c>
      <c r="Q91" s="198">
        <v>4.91</v>
      </c>
      <c r="R91" s="198">
        <v>6.19</v>
      </c>
      <c r="S91" s="198">
        <v>6.48</v>
      </c>
      <c r="T91" s="198">
        <v>0</v>
      </c>
      <c r="U91" s="198">
        <v>235.86</v>
      </c>
      <c r="V91" s="198">
        <v>4.0999999999999996</v>
      </c>
      <c r="W91" s="198">
        <v>10.52</v>
      </c>
      <c r="X91" s="198">
        <v>36.270000000000003</v>
      </c>
      <c r="Y91" s="198">
        <v>0</v>
      </c>
      <c r="Z91">
        <v>0</v>
      </c>
      <c r="AA91" s="198">
        <v>8.3000000000000007</v>
      </c>
      <c r="AB91" s="198">
        <v>0</v>
      </c>
      <c r="AC91" s="198">
        <v>0</v>
      </c>
      <c r="AD91" s="198">
        <v>0</v>
      </c>
      <c r="AE91" s="198">
        <v>25</v>
      </c>
      <c r="AF91" s="198">
        <v>0</v>
      </c>
      <c r="AG91" s="198">
        <v>0</v>
      </c>
      <c r="AH91" s="198">
        <v>0</v>
      </c>
      <c r="AI91" s="198">
        <v>57.6</v>
      </c>
      <c r="AJ91" s="198">
        <v>0</v>
      </c>
      <c r="AK91" s="198">
        <v>0</v>
      </c>
      <c r="AL91" s="198">
        <v>0</v>
      </c>
      <c r="AM91" s="198">
        <v>149.44</v>
      </c>
      <c r="AN91" s="198">
        <v>0</v>
      </c>
      <c r="AO91">
        <v>0</v>
      </c>
      <c r="AP91" s="198">
        <v>65.23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8.26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14.48</v>
      </c>
      <c r="K92" s="198">
        <v>158.88999999999999</v>
      </c>
      <c r="L92" s="198">
        <v>63.14</v>
      </c>
      <c r="M92" s="198">
        <v>0</v>
      </c>
      <c r="N92" s="198">
        <v>14.4</v>
      </c>
      <c r="O92" s="198">
        <v>48.76</v>
      </c>
      <c r="P92" s="198">
        <v>46.77</v>
      </c>
      <c r="Q92" s="198">
        <v>4.91</v>
      </c>
      <c r="R92" s="198">
        <v>6.19</v>
      </c>
      <c r="S92" s="198">
        <v>6.48</v>
      </c>
      <c r="T92" s="198">
        <v>0</v>
      </c>
      <c r="U92" s="198">
        <v>235.86</v>
      </c>
      <c r="V92" s="198">
        <v>4.0999999999999996</v>
      </c>
      <c r="W92" s="198">
        <v>10.52</v>
      </c>
      <c r="X92" s="198">
        <v>36.270000000000003</v>
      </c>
      <c r="Y92" s="198">
        <v>0</v>
      </c>
      <c r="Z92">
        <v>0</v>
      </c>
      <c r="AA92" s="198">
        <v>8.3000000000000007</v>
      </c>
      <c r="AB92" s="198">
        <v>0</v>
      </c>
      <c r="AC92" s="198">
        <v>0</v>
      </c>
      <c r="AD92" s="198">
        <v>0</v>
      </c>
      <c r="AE92" s="198">
        <v>25</v>
      </c>
      <c r="AF92" s="198">
        <v>0</v>
      </c>
      <c r="AG92" s="198">
        <v>0</v>
      </c>
      <c r="AH92" s="198">
        <v>0</v>
      </c>
      <c r="AI92" s="198">
        <v>57.6</v>
      </c>
      <c r="AJ92" s="198">
        <v>0</v>
      </c>
      <c r="AK92" s="198">
        <v>0</v>
      </c>
      <c r="AL92" s="198">
        <v>0</v>
      </c>
      <c r="AM92" s="198">
        <v>149.44</v>
      </c>
      <c r="AN92" s="198">
        <v>0</v>
      </c>
      <c r="AO92">
        <v>0</v>
      </c>
      <c r="AP92" s="198">
        <v>65.23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8.26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17.989999999999998</v>
      </c>
      <c r="K93" s="198">
        <v>158.88999999999999</v>
      </c>
      <c r="L93" s="198">
        <v>63.14</v>
      </c>
      <c r="M93" s="198">
        <v>0</v>
      </c>
      <c r="N93" s="198">
        <v>14.4</v>
      </c>
      <c r="O93" s="198">
        <v>48.76</v>
      </c>
      <c r="P93" s="198">
        <v>46.77</v>
      </c>
      <c r="Q93" s="198">
        <v>4.91</v>
      </c>
      <c r="R93" s="198">
        <v>6.19</v>
      </c>
      <c r="S93" s="198">
        <v>6.48</v>
      </c>
      <c r="T93" s="198">
        <v>0</v>
      </c>
      <c r="U93" s="198">
        <v>235.86</v>
      </c>
      <c r="V93" s="198">
        <v>4.0999999999999996</v>
      </c>
      <c r="W93" s="198">
        <v>10.52</v>
      </c>
      <c r="X93" s="198">
        <v>36.270000000000003</v>
      </c>
      <c r="Y93" s="198">
        <v>0</v>
      </c>
      <c r="Z93">
        <v>0</v>
      </c>
      <c r="AA93" s="198">
        <v>8.3000000000000007</v>
      </c>
      <c r="AB93" s="198">
        <v>0</v>
      </c>
      <c r="AC93" s="198">
        <v>0</v>
      </c>
      <c r="AD93" s="198">
        <v>0</v>
      </c>
      <c r="AE93" s="198">
        <v>25</v>
      </c>
      <c r="AF93" s="198">
        <v>0</v>
      </c>
      <c r="AG93" s="198">
        <v>0</v>
      </c>
      <c r="AH93" s="198">
        <v>0</v>
      </c>
      <c r="AI93" s="198">
        <v>57.6</v>
      </c>
      <c r="AJ93" s="198">
        <v>0</v>
      </c>
      <c r="AK93" s="198">
        <v>0</v>
      </c>
      <c r="AL93" s="198">
        <v>0</v>
      </c>
      <c r="AM93" s="198">
        <v>149.44</v>
      </c>
      <c r="AN93" s="198">
        <v>0</v>
      </c>
      <c r="AO93">
        <v>0</v>
      </c>
      <c r="AP93" s="198">
        <v>65.23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8.26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16.149999999999999</v>
      </c>
      <c r="K94" s="198">
        <v>158.88999999999999</v>
      </c>
      <c r="L94" s="198">
        <v>63.14</v>
      </c>
      <c r="M94" s="198">
        <v>0</v>
      </c>
      <c r="N94" s="198">
        <v>14.4</v>
      </c>
      <c r="O94" s="198">
        <v>48.76</v>
      </c>
      <c r="P94" s="198">
        <v>46.77</v>
      </c>
      <c r="Q94" s="198">
        <v>4.91</v>
      </c>
      <c r="R94" s="198">
        <v>6.19</v>
      </c>
      <c r="S94" s="198">
        <v>6.48</v>
      </c>
      <c r="T94" s="198">
        <v>0</v>
      </c>
      <c r="U94" s="198">
        <v>235.86</v>
      </c>
      <c r="V94" s="198">
        <v>4.0999999999999996</v>
      </c>
      <c r="W94" s="198">
        <v>10.52</v>
      </c>
      <c r="X94" s="198">
        <v>36.270000000000003</v>
      </c>
      <c r="Y94" s="198">
        <v>0</v>
      </c>
      <c r="Z94">
        <v>0</v>
      </c>
      <c r="AA94" s="198">
        <v>8.3000000000000007</v>
      </c>
      <c r="AB94" s="198">
        <v>0</v>
      </c>
      <c r="AC94" s="198">
        <v>0</v>
      </c>
      <c r="AD94" s="198">
        <v>0</v>
      </c>
      <c r="AE94" s="198">
        <v>25</v>
      </c>
      <c r="AF94" s="198">
        <v>0</v>
      </c>
      <c r="AG94" s="198">
        <v>0</v>
      </c>
      <c r="AH94" s="198">
        <v>0</v>
      </c>
      <c r="AI94" s="198">
        <v>57.6</v>
      </c>
      <c r="AJ94" s="198">
        <v>0</v>
      </c>
      <c r="AK94" s="198">
        <v>0</v>
      </c>
      <c r="AL94" s="198">
        <v>0</v>
      </c>
      <c r="AM94" s="198">
        <v>149.44</v>
      </c>
      <c r="AN94" s="198">
        <v>0</v>
      </c>
      <c r="AO94">
        <v>0</v>
      </c>
      <c r="AP94" s="198">
        <v>65.23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12.3</v>
      </c>
      <c r="K95" s="198">
        <v>158.88999999999999</v>
      </c>
      <c r="L95" s="198">
        <v>63.14</v>
      </c>
      <c r="M95" s="198">
        <v>0</v>
      </c>
      <c r="N95" s="198">
        <v>14.4</v>
      </c>
      <c r="O95" s="198">
        <v>48.76</v>
      </c>
      <c r="P95" s="198">
        <v>46.77</v>
      </c>
      <c r="Q95" s="198">
        <v>4.91</v>
      </c>
      <c r="R95" s="198">
        <v>6.19</v>
      </c>
      <c r="S95" s="198">
        <v>6.48</v>
      </c>
      <c r="T95" s="198">
        <v>0</v>
      </c>
      <c r="U95" s="198">
        <v>235.86</v>
      </c>
      <c r="V95" s="198">
        <v>4.0999999999999996</v>
      </c>
      <c r="W95" s="198">
        <v>10.52</v>
      </c>
      <c r="X95" s="198">
        <v>36.270000000000003</v>
      </c>
      <c r="Y95" s="198">
        <v>0</v>
      </c>
      <c r="Z95">
        <v>0</v>
      </c>
      <c r="AA95" s="198">
        <v>8.3000000000000007</v>
      </c>
      <c r="AB95" s="198">
        <v>0</v>
      </c>
      <c r="AC95" s="198">
        <v>0</v>
      </c>
      <c r="AD95" s="198">
        <v>0</v>
      </c>
      <c r="AE95" s="198">
        <v>25</v>
      </c>
      <c r="AF95" s="198">
        <v>0</v>
      </c>
      <c r="AG95" s="198">
        <v>0</v>
      </c>
      <c r="AH95" s="198">
        <v>0</v>
      </c>
      <c r="AI95" s="198">
        <v>57.6</v>
      </c>
      <c r="AJ95" s="198">
        <v>0</v>
      </c>
      <c r="AK95" s="198">
        <v>0</v>
      </c>
      <c r="AL95" s="198">
        <v>0</v>
      </c>
      <c r="AM95" s="198">
        <v>120</v>
      </c>
      <c r="AN95" s="198">
        <v>0</v>
      </c>
      <c r="AO95">
        <v>0</v>
      </c>
      <c r="AP95" s="198">
        <v>65.23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1.97</v>
      </c>
      <c r="K96" s="198">
        <v>158.88999999999999</v>
      </c>
      <c r="L96" s="198">
        <v>63.14</v>
      </c>
      <c r="M96" s="198">
        <v>0</v>
      </c>
      <c r="N96" s="198">
        <v>14.4</v>
      </c>
      <c r="O96" s="198">
        <v>48.76</v>
      </c>
      <c r="P96" s="198">
        <v>46.77</v>
      </c>
      <c r="Q96" s="198">
        <v>4.91</v>
      </c>
      <c r="R96" s="198">
        <v>6.19</v>
      </c>
      <c r="S96" s="198">
        <v>6.48</v>
      </c>
      <c r="T96" s="198">
        <v>0</v>
      </c>
      <c r="U96" s="198">
        <v>235.86</v>
      </c>
      <c r="V96" s="198">
        <v>4.0999999999999996</v>
      </c>
      <c r="W96" s="198">
        <v>10.52</v>
      </c>
      <c r="X96" s="198">
        <v>36.270000000000003</v>
      </c>
      <c r="Y96" s="198">
        <v>0</v>
      </c>
      <c r="Z96">
        <v>0</v>
      </c>
      <c r="AA96" s="198">
        <v>8.3000000000000007</v>
      </c>
      <c r="AB96" s="198">
        <v>0</v>
      </c>
      <c r="AC96" s="198">
        <v>0</v>
      </c>
      <c r="AD96" s="198">
        <v>0</v>
      </c>
      <c r="AE96" s="198">
        <v>25</v>
      </c>
      <c r="AF96" s="198">
        <v>0</v>
      </c>
      <c r="AG96" s="198">
        <v>0</v>
      </c>
      <c r="AH96" s="198">
        <v>0</v>
      </c>
      <c r="AI96" s="198">
        <v>57.6</v>
      </c>
      <c r="AJ96" s="198">
        <v>0</v>
      </c>
      <c r="AK96" s="198">
        <v>0</v>
      </c>
      <c r="AL96" s="198">
        <v>0</v>
      </c>
      <c r="AM96" s="198">
        <v>120</v>
      </c>
      <c r="AN96" s="198">
        <v>0</v>
      </c>
      <c r="AO96">
        <v>0</v>
      </c>
      <c r="AP96" s="198">
        <v>65.23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158.88999999999999</v>
      </c>
      <c r="L97" s="198">
        <v>63.14</v>
      </c>
      <c r="M97" s="198">
        <v>0</v>
      </c>
      <c r="N97" s="198">
        <v>14.4</v>
      </c>
      <c r="O97" s="198">
        <v>48.76</v>
      </c>
      <c r="P97" s="198">
        <v>46.77</v>
      </c>
      <c r="Q97" s="198">
        <v>4.91</v>
      </c>
      <c r="R97" s="198">
        <v>6.19</v>
      </c>
      <c r="S97" s="198">
        <v>6.48</v>
      </c>
      <c r="T97" s="198">
        <v>0</v>
      </c>
      <c r="U97" s="198">
        <v>235.86</v>
      </c>
      <c r="V97" s="198">
        <v>4.0999999999999996</v>
      </c>
      <c r="W97" s="198">
        <v>10.52</v>
      </c>
      <c r="X97" s="198">
        <v>36.270000000000003</v>
      </c>
      <c r="Y97" s="198">
        <v>0</v>
      </c>
      <c r="Z97">
        <v>0</v>
      </c>
      <c r="AA97" s="198">
        <v>8.3000000000000007</v>
      </c>
      <c r="AB97" s="198">
        <v>0</v>
      </c>
      <c r="AC97" s="198">
        <v>0</v>
      </c>
      <c r="AD97" s="198">
        <v>0</v>
      </c>
      <c r="AE97" s="198">
        <v>25</v>
      </c>
      <c r="AF97" s="198">
        <v>0</v>
      </c>
      <c r="AG97" s="198">
        <v>0</v>
      </c>
      <c r="AH97" s="198">
        <v>0</v>
      </c>
      <c r="AI97" s="198">
        <v>57.6</v>
      </c>
      <c r="AJ97" s="198">
        <v>0</v>
      </c>
      <c r="AK97" s="198">
        <v>0</v>
      </c>
      <c r="AL97" s="198">
        <v>0</v>
      </c>
      <c r="AM97" s="198">
        <v>120</v>
      </c>
      <c r="AN97" s="198">
        <v>0</v>
      </c>
      <c r="AO97">
        <v>0</v>
      </c>
      <c r="AP97" s="198">
        <v>65.23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158.88999999999999</v>
      </c>
      <c r="L98" s="198">
        <v>63.14</v>
      </c>
      <c r="M98" s="198">
        <v>0</v>
      </c>
      <c r="N98" s="198">
        <v>14.4</v>
      </c>
      <c r="O98" s="198">
        <v>48.76</v>
      </c>
      <c r="P98" s="198">
        <v>46.77</v>
      </c>
      <c r="Q98" s="198">
        <v>4.91</v>
      </c>
      <c r="R98" s="198">
        <v>6.19</v>
      </c>
      <c r="S98" s="198">
        <v>6.48</v>
      </c>
      <c r="T98" s="198">
        <v>0</v>
      </c>
      <c r="U98" s="198">
        <v>235.86</v>
      </c>
      <c r="V98" s="198">
        <v>4.0999999999999996</v>
      </c>
      <c r="W98" s="198">
        <v>10.52</v>
      </c>
      <c r="X98" s="198">
        <v>36.270000000000003</v>
      </c>
      <c r="Y98" s="198">
        <v>0</v>
      </c>
      <c r="Z98">
        <v>0</v>
      </c>
      <c r="AA98" s="198">
        <v>8.3000000000000007</v>
      </c>
      <c r="AB98" s="198">
        <v>0</v>
      </c>
      <c r="AC98" s="198">
        <v>0</v>
      </c>
      <c r="AD98" s="198">
        <v>0</v>
      </c>
      <c r="AE98" s="198">
        <v>25</v>
      </c>
      <c r="AF98" s="198">
        <v>0</v>
      </c>
      <c r="AG98" s="198">
        <v>0</v>
      </c>
      <c r="AH98" s="198">
        <v>0</v>
      </c>
      <c r="AI98" s="198">
        <v>57.6</v>
      </c>
      <c r="AJ98" s="198">
        <v>0</v>
      </c>
      <c r="AK98" s="198">
        <v>0</v>
      </c>
      <c r="AL98" s="198">
        <v>0</v>
      </c>
      <c r="AM98" s="198">
        <v>110</v>
      </c>
      <c r="AN98" s="198">
        <v>0</v>
      </c>
      <c r="AO98">
        <v>0</v>
      </c>
      <c r="AP98" s="198">
        <v>65.23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1.4367499999999998E-2</v>
      </c>
      <c r="E99">
        <f t="shared" si="0"/>
        <v>0</v>
      </c>
      <c r="F99">
        <f t="shared" si="0"/>
        <v>0</v>
      </c>
      <c r="G99">
        <f t="shared" si="0"/>
        <v>2.0555E-2</v>
      </c>
      <c r="H99">
        <f t="shared" si="0"/>
        <v>0</v>
      </c>
      <c r="I99">
        <f t="shared" si="0"/>
        <v>0</v>
      </c>
      <c r="J99">
        <f t="shared" si="0"/>
        <v>3.2385000000000004E-2</v>
      </c>
      <c r="K99">
        <f t="shared" si="0"/>
        <v>3.813359999999995</v>
      </c>
      <c r="L99">
        <f t="shared" si="0"/>
        <v>1.515360000000002</v>
      </c>
      <c r="M99">
        <f t="shared" si="0"/>
        <v>0</v>
      </c>
      <c r="N99">
        <f t="shared" si="0"/>
        <v>0.34560000000000024</v>
      </c>
      <c r="O99">
        <f t="shared" si="0"/>
        <v>1.1702400000000028</v>
      </c>
      <c r="P99">
        <f t="shared" si="0"/>
        <v>1.1614850000000014</v>
      </c>
      <c r="Q99">
        <f t="shared" si="0"/>
        <v>0.11784000000000024</v>
      </c>
      <c r="R99">
        <f t="shared" si="0"/>
        <v>0.14856000000000014</v>
      </c>
      <c r="S99">
        <f t="shared" si="0"/>
        <v>0.15552000000000021</v>
      </c>
      <c r="T99">
        <f t="shared" si="0"/>
        <v>0</v>
      </c>
      <c r="U99">
        <f t="shared" si="0"/>
        <v>5.6606400000000079</v>
      </c>
      <c r="V99">
        <f t="shared" si="0"/>
        <v>0.11021500000000019</v>
      </c>
      <c r="W99">
        <f t="shared" si="0"/>
        <v>0.25876999999999972</v>
      </c>
      <c r="X99">
        <f t="shared" si="0"/>
        <v>0.8704799999999997</v>
      </c>
      <c r="Y99">
        <f t="shared" si="0"/>
        <v>0</v>
      </c>
      <c r="Z99">
        <f t="shared" si="0"/>
        <v>0</v>
      </c>
      <c r="AA99">
        <f t="shared" si="0"/>
        <v>0.19528999999999996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0.59472750000000019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1.382400000000001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2.7436300000000005</v>
      </c>
      <c r="AN99">
        <f t="shared" si="0"/>
        <v>0</v>
      </c>
      <c r="AO99">
        <f t="shared" si="0"/>
        <v>0</v>
      </c>
      <c r="AP99">
        <f t="shared" si="0"/>
        <v>1.5941399999999963</v>
      </c>
      <c r="AQ99">
        <f t="shared" si="0"/>
        <v>0</v>
      </c>
      <c r="AR99">
        <f t="shared" si="0"/>
        <v>0.27263249999999983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9.98</v>
      </c>
      <c r="E3" s="198">
        <v>0</v>
      </c>
      <c r="F3" s="198">
        <v>0</v>
      </c>
      <c r="G3" s="198">
        <v>19.350000000000001</v>
      </c>
      <c r="H3" s="198">
        <v>0</v>
      </c>
      <c r="I3" s="198">
        <v>0</v>
      </c>
      <c r="J3" s="198">
        <v>17.48</v>
      </c>
      <c r="K3" s="198">
        <v>9.06</v>
      </c>
      <c r="L3" s="198">
        <v>559.92999999999995</v>
      </c>
      <c r="M3" s="198">
        <v>27.32</v>
      </c>
      <c r="N3" s="198">
        <v>17.399999999999999</v>
      </c>
      <c r="O3" s="198">
        <v>0</v>
      </c>
      <c r="P3" s="198">
        <v>30.62</v>
      </c>
      <c r="Q3" s="198">
        <v>5.93</v>
      </c>
      <c r="R3" s="198">
        <v>7.48</v>
      </c>
      <c r="S3" s="198">
        <v>7.84</v>
      </c>
      <c r="T3" s="198">
        <v>0</v>
      </c>
      <c r="U3" s="198">
        <v>51.81</v>
      </c>
      <c r="V3" s="198">
        <v>5.43</v>
      </c>
      <c r="W3" s="198">
        <v>13.15</v>
      </c>
      <c r="X3" s="198">
        <v>43.55</v>
      </c>
      <c r="Y3" s="198">
        <v>0</v>
      </c>
      <c r="Z3">
        <v>0</v>
      </c>
      <c r="AA3" s="198">
        <v>11</v>
      </c>
      <c r="AB3" s="198">
        <v>0</v>
      </c>
      <c r="AC3" s="198">
        <v>0</v>
      </c>
      <c r="AD3" s="198">
        <v>0</v>
      </c>
      <c r="AE3" s="198">
        <v>30</v>
      </c>
      <c r="AF3" s="198">
        <v>0</v>
      </c>
      <c r="AG3" s="198">
        <v>0</v>
      </c>
      <c r="AH3" s="198">
        <v>0</v>
      </c>
      <c r="AI3" s="198">
        <v>69.61</v>
      </c>
      <c r="AJ3" s="198">
        <v>0</v>
      </c>
      <c r="AK3" s="198">
        <v>0</v>
      </c>
      <c r="AL3" s="198">
        <v>0</v>
      </c>
      <c r="AM3" s="198">
        <v>69.849999999999994</v>
      </c>
      <c r="AN3" s="198">
        <v>0</v>
      </c>
      <c r="AO3">
        <v>0</v>
      </c>
      <c r="AP3" s="198">
        <v>75.2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9.98</v>
      </c>
      <c r="E4" s="198">
        <v>0</v>
      </c>
      <c r="F4" s="198">
        <v>0</v>
      </c>
      <c r="G4" s="198">
        <v>19.350000000000001</v>
      </c>
      <c r="H4" s="198">
        <v>0</v>
      </c>
      <c r="I4" s="198">
        <v>0</v>
      </c>
      <c r="J4" s="198">
        <v>17.48</v>
      </c>
      <c r="K4" s="198">
        <v>9.06</v>
      </c>
      <c r="L4" s="198">
        <v>559.92999999999995</v>
      </c>
      <c r="M4" s="198">
        <v>27.32</v>
      </c>
      <c r="N4" s="198">
        <v>17.399999999999999</v>
      </c>
      <c r="O4" s="198">
        <v>0</v>
      </c>
      <c r="P4" s="198">
        <v>30.62</v>
      </c>
      <c r="Q4" s="198">
        <v>5.93</v>
      </c>
      <c r="R4" s="198">
        <v>7.48</v>
      </c>
      <c r="S4" s="198">
        <v>7.84</v>
      </c>
      <c r="T4" s="198">
        <v>0</v>
      </c>
      <c r="U4" s="198">
        <v>51.81</v>
      </c>
      <c r="V4" s="198">
        <v>6.08</v>
      </c>
      <c r="W4" s="198">
        <v>13.15</v>
      </c>
      <c r="X4" s="198">
        <v>43.55</v>
      </c>
      <c r="Y4" s="198">
        <v>0</v>
      </c>
      <c r="Z4">
        <v>0</v>
      </c>
      <c r="AA4" s="198">
        <v>11</v>
      </c>
      <c r="AB4" s="198">
        <v>0</v>
      </c>
      <c r="AC4" s="198">
        <v>0</v>
      </c>
      <c r="AD4" s="198">
        <v>0</v>
      </c>
      <c r="AE4" s="198">
        <v>30</v>
      </c>
      <c r="AF4" s="198">
        <v>0</v>
      </c>
      <c r="AG4" s="198">
        <v>0</v>
      </c>
      <c r="AH4" s="198">
        <v>0</v>
      </c>
      <c r="AI4" s="198">
        <v>69.61</v>
      </c>
      <c r="AJ4" s="198">
        <v>0</v>
      </c>
      <c r="AK4" s="198">
        <v>0</v>
      </c>
      <c r="AL4" s="198">
        <v>0</v>
      </c>
      <c r="AM4" s="198">
        <v>69.849999999999994</v>
      </c>
      <c r="AN4" s="198">
        <v>0</v>
      </c>
      <c r="AO4">
        <v>0</v>
      </c>
      <c r="AP4" s="198">
        <v>75.2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9.98</v>
      </c>
      <c r="E5" s="198">
        <v>0</v>
      </c>
      <c r="F5" s="198">
        <v>0</v>
      </c>
      <c r="G5" s="198">
        <v>19.350000000000001</v>
      </c>
      <c r="H5" s="198">
        <v>0</v>
      </c>
      <c r="I5" s="198">
        <v>0</v>
      </c>
      <c r="J5" s="198">
        <v>17.48</v>
      </c>
      <c r="K5" s="198">
        <v>9.06</v>
      </c>
      <c r="L5" s="198">
        <v>559.92999999999995</v>
      </c>
      <c r="M5" s="198">
        <v>27.32</v>
      </c>
      <c r="N5" s="198">
        <v>17.399999999999999</v>
      </c>
      <c r="O5" s="198">
        <v>0</v>
      </c>
      <c r="P5" s="198">
        <v>30.62</v>
      </c>
      <c r="Q5" s="198">
        <v>5.93</v>
      </c>
      <c r="R5" s="198">
        <v>7.48</v>
      </c>
      <c r="S5" s="198">
        <v>7.84</v>
      </c>
      <c r="T5" s="198">
        <v>0</v>
      </c>
      <c r="U5" s="198">
        <v>51.81</v>
      </c>
      <c r="V5" s="198">
        <v>6.16</v>
      </c>
      <c r="W5" s="198">
        <v>13.15</v>
      </c>
      <c r="X5" s="198">
        <v>43.55</v>
      </c>
      <c r="Y5" s="198">
        <v>0</v>
      </c>
      <c r="Z5">
        <v>0</v>
      </c>
      <c r="AA5" s="198">
        <v>11</v>
      </c>
      <c r="AB5" s="198">
        <v>0</v>
      </c>
      <c r="AC5" s="198">
        <v>0</v>
      </c>
      <c r="AD5" s="198">
        <v>0</v>
      </c>
      <c r="AE5" s="198">
        <v>30</v>
      </c>
      <c r="AF5" s="198">
        <v>0</v>
      </c>
      <c r="AG5" s="198">
        <v>0</v>
      </c>
      <c r="AH5" s="198">
        <v>0</v>
      </c>
      <c r="AI5" s="198">
        <v>69.61</v>
      </c>
      <c r="AJ5" s="198">
        <v>0</v>
      </c>
      <c r="AK5" s="198">
        <v>0</v>
      </c>
      <c r="AL5" s="198">
        <v>0</v>
      </c>
      <c r="AM5" s="198">
        <v>69.849999999999994</v>
      </c>
      <c r="AN5" s="198">
        <v>0</v>
      </c>
      <c r="AO5">
        <v>0</v>
      </c>
      <c r="AP5" s="198">
        <v>75.2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9.98</v>
      </c>
      <c r="E6" s="198">
        <v>0</v>
      </c>
      <c r="F6" s="198">
        <v>0</v>
      </c>
      <c r="G6" s="198">
        <v>19.350000000000001</v>
      </c>
      <c r="H6" s="198">
        <v>0</v>
      </c>
      <c r="I6" s="198">
        <v>0</v>
      </c>
      <c r="J6" s="198">
        <v>17.48</v>
      </c>
      <c r="K6" s="198">
        <v>9.06</v>
      </c>
      <c r="L6" s="198">
        <v>559.92999999999995</v>
      </c>
      <c r="M6" s="198">
        <v>27.32</v>
      </c>
      <c r="N6" s="198">
        <v>17.399999999999999</v>
      </c>
      <c r="O6" s="198">
        <v>0</v>
      </c>
      <c r="P6" s="198">
        <v>30.62</v>
      </c>
      <c r="Q6" s="198">
        <v>5.93</v>
      </c>
      <c r="R6" s="198">
        <v>7.48</v>
      </c>
      <c r="S6" s="198">
        <v>7.84</v>
      </c>
      <c r="T6" s="198">
        <v>0</v>
      </c>
      <c r="U6" s="198">
        <v>51.81</v>
      </c>
      <c r="V6" s="198">
        <v>6.16</v>
      </c>
      <c r="W6" s="198">
        <v>13.15</v>
      </c>
      <c r="X6" s="198">
        <v>43.55</v>
      </c>
      <c r="Y6" s="198">
        <v>0</v>
      </c>
      <c r="Z6">
        <v>0</v>
      </c>
      <c r="AA6" s="198">
        <v>11</v>
      </c>
      <c r="AB6" s="198">
        <v>0</v>
      </c>
      <c r="AC6" s="198">
        <v>0</v>
      </c>
      <c r="AD6" s="198">
        <v>0</v>
      </c>
      <c r="AE6" s="198">
        <v>30</v>
      </c>
      <c r="AF6" s="198">
        <v>0</v>
      </c>
      <c r="AG6" s="198">
        <v>0</v>
      </c>
      <c r="AH6" s="198">
        <v>0</v>
      </c>
      <c r="AI6" s="198">
        <v>69.61</v>
      </c>
      <c r="AJ6" s="198">
        <v>0</v>
      </c>
      <c r="AK6" s="198">
        <v>0</v>
      </c>
      <c r="AL6" s="198">
        <v>0</v>
      </c>
      <c r="AM6" s="198">
        <v>69.849999999999994</v>
      </c>
      <c r="AN6" s="198">
        <v>0</v>
      </c>
      <c r="AO6">
        <v>0</v>
      </c>
      <c r="AP6" s="198">
        <v>75.2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13.79</v>
      </c>
      <c r="H7" s="198">
        <v>0</v>
      </c>
      <c r="I7" s="198">
        <v>0</v>
      </c>
      <c r="J7" s="198">
        <v>8.31</v>
      </c>
      <c r="K7" s="198">
        <v>9.06</v>
      </c>
      <c r="L7" s="198">
        <v>559.92999999999995</v>
      </c>
      <c r="M7" s="198">
        <v>27.32</v>
      </c>
      <c r="N7" s="198">
        <v>17.399999999999999</v>
      </c>
      <c r="O7" s="198">
        <v>0</v>
      </c>
      <c r="P7" s="198">
        <v>30.62</v>
      </c>
      <c r="Q7" s="198">
        <v>5.93</v>
      </c>
      <c r="R7" s="198">
        <v>7.48</v>
      </c>
      <c r="S7" s="198">
        <v>7.84</v>
      </c>
      <c r="T7" s="198">
        <v>0</v>
      </c>
      <c r="U7" s="198">
        <v>51.81</v>
      </c>
      <c r="V7" s="198">
        <v>6.16</v>
      </c>
      <c r="W7" s="198">
        <v>13.15</v>
      </c>
      <c r="X7" s="198">
        <v>43.55</v>
      </c>
      <c r="Y7" s="198">
        <v>0</v>
      </c>
      <c r="Z7">
        <v>0</v>
      </c>
      <c r="AA7" s="198">
        <v>11</v>
      </c>
      <c r="AB7" s="198">
        <v>0</v>
      </c>
      <c r="AC7" s="198">
        <v>0</v>
      </c>
      <c r="AD7" s="198">
        <v>0</v>
      </c>
      <c r="AE7" s="198">
        <v>30</v>
      </c>
      <c r="AF7" s="198">
        <v>0</v>
      </c>
      <c r="AG7" s="198">
        <v>0</v>
      </c>
      <c r="AH7" s="198">
        <v>0</v>
      </c>
      <c r="AI7" s="198">
        <v>69.61</v>
      </c>
      <c r="AJ7" s="198">
        <v>0</v>
      </c>
      <c r="AK7" s="198">
        <v>0</v>
      </c>
      <c r="AL7" s="198">
        <v>0</v>
      </c>
      <c r="AM7" s="198">
        <v>69.849999999999994</v>
      </c>
      <c r="AN7" s="198">
        <v>0</v>
      </c>
      <c r="AO7">
        <v>0</v>
      </c>
      <c r="AP7" s="198">
        <v>75.2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1.79</v>
      </c>
      <c r="H8" s="198">
        <v>0</v>
      </c>
      <c r="I8" s="198">
        <v>0</v>
      </c>
      <c r="J8" s="198">
        <v>2.08</v>
      </c>
      <c r="K8" s="198">
        <v>9.06</v>
      </c>
      <c r="L8" s="198">
        <v>559.92999999999995</v>
      </c>
      <c r="M8" s="198">
        <v>27.32</v>
      </c>
      <c r="N8" s="198">
        <v>17.399999999999999</v>
      </c>
      <c r="O8" s="198">
        <v>0</v>
      </c>
      <c r="P8" s="198">
        <v>30.62</v>
      </c>
      <c r="Q8" s="198">
        <v>5.93</v>
      </c>
      <c r="R8" s="198">
        <v>7.48</v>
      </c>
      <c r="S8" s="198">
        <v>7.84</v>
      </c>
      <c r="T8" s="198">
        <v>0</v>
      </c>
      <c r="U8" s="198">
        <v>51.81</v>
      </c>
      <c r="V8" s="198">
        <v>6.16</v>
      </c>
      <c r="W8" s="198">
        <v>13.15</v>
      </c>
      <c r="X8" s="198">
        <v>43.55</v>
      </c>
      <c r="Y8" s="198">
        <v>0</v>
      </c>
      <c r="Z8">
        <v>0</v>
      </c>
      <c r="AA8" s="198">
        <v>11</v>
      </c>
      <c r="AB8" s="198">
        <v>0</v>
      </c>
      <c r="AC8" s="198">
        <v>0</v>
      </c>
      <c r="AD8" s="198">
        <v>0</v>
      </c>
      <c r="AE8" s="198">
        <v>30</v>
      </c>
      <c r="AF8" s="198">
        <v>0</v>
      </c>
      <c r="AG8" s="198">
        <v>0</v>
      </c>
      <c r="AH8" s="198">
        <v>0</v>
      </c>
      <c r="AI8" s="198">
        <v>69.61</v>
      </c>
      <c r="AJ8" s="198">
        <v>0</v>
      </c>
      <c r="AK8" s="198">
        <v>0</v>
      </c>
      <c r="AL8" s="198">
        <v>0</v>
      </c>
      <c r="AM8" s="198">
        <v>69.849999999999994</v>
      </c>
      <c r="AN8" s="198">
        <v>0</v>
      </c>
      <c r="AO8">
        <v>0</v>
      </c>
      <c r="AP8" s="198">
        <v>75.2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9.06</v>
      </c>
      <c r="L9" s="198">
        <v>559.92999999999995</v>
      </c>
      <c r="M9" s="198">
        <v>27.32</v>
      </c>
      <c r="N9" s="198">
        <v>17.399999999999999</v>
      </c>
      <c r="O9" s="198">
        <v>0</v>
      </c>
      <c r="P9" s="198">
        <v>30.62</v>
      </c>
      <c r="Q9" s="198">
        <v>5.93</v>
      </c>
      <c r="R9" s="198">
        <v>7.48</v>
      </c>
      <c r="S9" s="198">
        <v>7.84</v>
      </c>
      <c r="T9" s="198">
        <v>0</v>
      </c>
      <c r="U9" s="198">
        <v>51.81</v>
      </c>
      <c r="V9" s="198">
        <v>6.16</v>
      </c>
      <c r="W9" s="198">
        <v>13.15</v>
      </c>
      <c r="X9" s="198">
        <v>43.55</v>
      </c>
      <c r="Y9" s="198">
        <v>0</v>
      </c>
      <c r="Z9">
        <v>0</v>
      </c>
      <c r="AA9" s="198">
        <v>11</v>
      </c>
      <c r="AB9" s="198">
        <v>0</v>
      </c>
      <c r="AC9" s="198">
        <v>0</v>
      </c>
      <c r="AD9" s="198">
        <v>0</v>
      </c>
      <c r="AE9" s="198">
        <v>30.08</v>
      </c>
      <c r="AF9" s="198">
        <v>0</v>
      </c>
      <c r="AG9" s="198">
        <v>0</v>
      </c>
      <c r="AH9" s="198">
        <v>0</v>
      </c>
      <c r="AI9" s="198">
        <v>69.61</v>
      </c>
      <c r="AJ9" s="198">
        <v>0</v>
      </c>
      <c r="AK9" s="198">
        <v>0</v>
      </c>
      <c r="AL9" s="198">
        <v>0</v>
      </c>
      <c r="AM9" s="198">
        <v>69.849999999999994</v>
      </c>
      <c r="AN9" s="198">
        <v>0</v>
      </c>
      <c r="AO9">
        <v>0</v>
      </c>
      <c r="AP9" s="198">
        <v>75.2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9.06</v>
      </c>
      <c r="L10" s="198">
        <v>559.92999999999995</v>
      </c>
      <c r="M10" s="198">
        <v>27.32</v>
      </c>
      <c r="N10" s="198">
        <v>17.399999999999999</v>
      </c>
      <c r="O10" s="198">
        <v>0</v>
      </c>
      <c r="P10" s="198">
        <v>30.62</v>
      </c>
      <c r="Q10" s="198">
        <v>5.93</v>
      </c>
      <c r="R10" s="198">
        <v>7.48</v>
      </c>
      <c r="S10" s="198">
        <v>7.84</v>
      </c>
      <c r="T10" s="198">
        <v>0</v>
      </c>
      <c r="U10" s="198">
        <v>51.81</v>
      </c>
      <c r="V10" s="198">
        <v>6.16</v>
      </c>
      <c r="W10" s="198">
        <v>13.15</v>
      </c>
      <c r="X10" s="198">
        <v>43.55</v>
      </c>
      <c r="Y10" s="198">
        <v>0</v>
      </c>
      <c r="Z10">
        <v>0</v>
      </c>
      <c r="AA10" s="198">
        <v>11</v>
      </c>
      <c r="AB10" s="198">
        <v>0</v>
      </c>
      <c r="AC10" s="198">
        <v>0</v>
      </c>
      <c r="AD10" s="198">
        <v>0</v>
      </c>
      <c r="AE10" s="198">
        <v>30.08</v>
      </c>
      <c r="AF10" s="198">
        <v>0</v>
      </c>
      <c r="AG10" s="198">
        <v>0</v>
      </c>
      <c r="AH10" s="198">
        <v>0</v>
      </c>
      <c r="AI10" s="198">
        <v>69.61</v>
      </c>
      <c r="AJ10" s="198">
        <v>0</v>
      </c>
      <c r="AK10" s="198">
        <v>0</v>
      </c>
      <c r="AL10" s="198">
        <v>0</v>
      </c>
      <c r="AM10" s="198">
        <v>70</v>
      </c>
      <c r="AN10" s="198">
        <v>0</v>
      </c>
      <c r="AO10">
        <v>0</v>
      </c>
      <c r="AP10" s="198">
        <v>75.2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9.06</v>
      </c>
      <c r="L11" s="198">
        <v>559.92999999999995</v>
      </c>
      <c r="M11" s="198">
        <v>27.32</v>
      </c>
      <c r="N11" s="198">
        <v>17.399999999999999</v>
      </c>
      <c r="O11" s="198">
        <v>0</v>
      </c>
      <c r="P11" s="198">
        <v>30.62</v>
      </c>
      <c r="Q11" s="198">
        <v>5.93</v>
      </c>
      <c r="R11" s="198">
        <v>7.48</v>
      </c>
      <c r="S11" s="198">
        <v>7.84</v>
      </c>
      <c r="T11" s="198">
        <v>0</v>
      </c>
      <c r="U11" s="198">
        <v>51.81</v>
      </c>
      <c r="V11" s="198">
        <v>6.16</v>
      </c>
      <c r="W11" s="198">
        <v>13.15</v>
      </c>
      <c r="X11" s="198">
        <v>43.55</v>
      </c>
      <c r="Y11" s="198">
        <v>0</v>
      </c>
      <c r="Z11">
        <v>0</v>
      </c>
      <c r="AA11" s="198">
        <v>11</v>
      </c>
      <c r="AB11" s="198">
        <v>0</v>
      </c>
      <c r="AC11" s="198">
        <v>0</v>
      </c>
      <c r="AD11" s="198">
        <v>0</v>
      </c>
      <c r="AE11" s="198">
        <v>30.08</v>
      </c>
      <c r="AF11" s="198">
        <v>0</v>
      </c>
      <c r="AG11" s="198">
        <v>0</v>
      </c>
      <c r="AH11" s="198">
        <v>0</v>
      </c>
      <c r="AI11" s="198">
        <v>69.61</v>
      </c>
      <c r="AJ11" s="198">
        <v>0</v>
      </c>
      <c r="AK11" s="198">
        <v>0</v>
      </c>
      <c r="AL11" s="198">
        <v>0</v>
      </c>
      <c r="AM11" s="198">
        <v>70</v>
      </c>
      <c r="AN11" s="198">
        <v>0</v>
      </c>
      <c r="AO11">
        <v>0</v>
      </c>
      <c r="AP11" s="198">
        <v>75.2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9.06</v>
      </c>
      <c r="L12" s="198">
        <v>559.92999999999995</v>
      </c>
      <c r="M12" s="198">
        <v>27.32</v>
      </c>
      <c r="N12" s="198">
        <v>17.399999999999999</v>
      </c>
      <c r="O12" s="198">
        <v>0</v>
      </c>
      <c r="P12" s="198">
        <v>30.62</v>
      </c>
      <c r="Q12" s="198">
        <v>5.93</v>
      </c>
      <c r="R12" s="198">
        <v>7.48</v>
      </c>
      <c r="S12" s="198">
        <v>7.84</v>
      </c>
      <c r="T12" s="198">
        <v>0</v>
      </c>
      <c r="U12" s="198">
        <v>51.81</v>
      </c>
      <c r="V12" s="198">
        <v>6.16</v>
      </c>
      <c r="W12" s="198">
        <v>13.15</v>
      </c>
      <c r="X12" s="198">
        <v>43.55</v>
      </c>
      <c r="Y12" s="198">
        <v>0</v>
      </c>
      <c r="Z12">
        <v>0</v>
      </c>
      <c r="AA12" s="198">
        <v>11</v>
      </c>
      <c r="AB12" s="198">
        <v>0</v>
      </c>
      <c r="AC12" s="198">
        <v>0</v>
      </c>
      <c r="AD12" s="198">
        <v>0</v>
      </c>
      <c r="AE12" s="198">
        <v>30.08</v>
      </c>
      <c r="AF12" s="198">
        <v>0</v>
      </c>
      <c r="AG12" s="198">
        <v>0</v>
      </c>
      <c r="AH12" s="198">
        <v>0</v>
      </c>
      <c r="AI12" s="198">
        <v>69.61</v>
      </c>
      <c r="AJ12" s="198">
        <v>0</v>
      </c>
      <c r="AK12" s="198">
        <v>0</v>
      </c>
      <c r="AL12" s="198">
        <v>0</v>
      </c>
      <c r="AM12" s="198">
        <v>70</v>
      </c>
      <c r="AN12" s="198">
        <v>0</v>
      </c>
      <c r="AO12">
        <v>0</v>
      </c>
      <c r="AP12" s="198">
        <v>75.2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9.06</v>
      </c>
      <c r="L13" s="198">
        <v>559.92999999999995</v>
      </c>
      <c r="M13" s="198">
        <v>27.32</v>
      </c>
      <c r="N13" s="198">
        <v>17.399999999999999</v>
      </c>
      <c r="O13" s="198">
        <v>0</v>
      </c>
      <c r="P13" s="198">
        <v>30.62</v>
      </c>
      <c r="Q13" s="198">
        <v>5.93</v>
      </c>
      <c r="R13" s="198">
        <v>7.48</v>
      </c>
      <c r="S13" s="198">
        <v>7.84</v>
      </c>
      <c r="T13" s="198">
        <v>0</v>
      </c>
      <c r="U13" s="198">
        <v>51.81</v>
      </c>
      <c r="V13" s="198">
        <v>6.16</v>
      </c>
      <c r="W13" s="198">
        <v>13.15</v>
      </c>
      <c r="X13" s="198">
        <v>43.55</v>
      </c>
      <c r="Y13" s="198">
        <v>0</v>
      </c>
      <c r="Z13">
        <v>0</v>
      </c>
      <c r="AA13" s="198">
        <v>11</v>
      </c>
      <c r="AB13" s="198">
        <v>0</v>
      </c>
      <c r="AC13" s="198">
        <v>0</v>
      </c>
      <c r="AD13" s="198">
        <v>0</v>
      </c>
      <c r="AE13" s="198">
        <v>30.08</v>
      </c>
      <c r="AF13" s="198">
        <v>0</v>
      </c>
      <c r="AG13" s="198">
        <v>0</v>
      </c>
      <c r="AH13" s="198">
        <v>0</v>
      </c>
      <c r="AI13" s="198">
        <v>69.61</v>
      </c>
      <c r="AJ13" s="198">
        <v>0</v>
      </c>
      <c r="AK13" s="198">
        <v>0</v>
      </c>
      <c r="AL13" s="198">
        <v>0</v>
      </c>
      <c r="AM13" s="198">
        <v>70</v>
      </c>
      <c r="AN13" s="198">
        <v>0</v>
      </c>
      <c r="AO13">
        <v>0</v>
      </c>
      <c r="AP13" s="198">
        <v>75.2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9.06</v>
      </c>
      <c r="L14" s="198">
        <v>559.92999999999995</v>
      </c>
      <c r="M14" s="198">
        <v>27.32</v>
      </c>
      <c r="N14" s="198">
        <v>17.399999999999999</v>
      </c>
      <c r="O14" s="198">
        <v>0</v>
      </c>
      <c r="P14" s="198">
        <v>30.62</v>
      </c>
      <c r="Q14" s="198">
        <v>5.93</v>
      </c>
      <c r="R14" s="198">
        <v>7.48</v>
      </c>
      <c r="S14" s="198">
        <v>7.84</v>
      </c>
      <c r="T14" s="198">
        <v>0</v>
      </c>
      <c r="U14" s="198">
        <v>51.81</v>
      </c>
      <c r="V14" s="198">
        <v>6.16</v>
      </c>
      <c r="W14" s="198">
        <v>13.15</v>
      </c>
      <c r="X14" s="198">
        <v>43.55</v>
      </c>
      <c r="Y14" s="198">
        <v>0</v>
      </c>
      <c r="Z14">
        <v>0</v>
      </c>
      <c r="AA14" s="198">
        <v>11</v>
      </c>
      <c r="AB14" s="198">
        <v>0</v>
      </c>
      <c r="AC14" s="198">
        <v>0</v>
      </c>
      <c r="AD14" s="198">
        <v>0</v>
      </c>
      <c r="AE14" s="198">
        <v>30.08</v>
      </c>
      <c r="AF14" s="198">
        <v>0</v>
      </c>
      <c r="AG14" s="198">
        <v>0</v>
      </c>
      <c r="AH14" s="198">
        <v>0</v>
      </c>
      <c r="AI14" s="198">
        <v>69.61</v>
      </c>
      <c r="AJ14" s="198">
        <v>0</v>
      </c>
      <c r="AK14" s="198">
        <v>0</v>
      </c>
      <c r="AL14" s="198">
        <v>0</v>
      </c>
      <c r="AM14" s="198">
        <v>70</v>
      </c>
      <c r="AN14" s="198">
        <v>0</v>
      </c>
      <c r="AO14">
        <v>0</v>
      </c>
      <c r="AP14" s="198">
        <v>75.2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9.06</v>
      </c>
      <c r="L15" s="198">
        <v>559.92999999999995</v>
      </c>
      <c r="M15" s="198">
        <v>27.32</v>
      </c>
      <c r="N15" s="198">
        <v>17.399999999999999</v>
      </c>
      <c r="O15" s="198">
        <v>0</v>
      </c>
      <c r="P15" s="198">
        <v>30.62</v>
      </c>
      <c r="Q15" s="198">
        <v>5.93</v>
      </c>
      <c r="R15" s="198">
        <v>7.48</v>
      </c>
      <c r="S15" s="198">
        <v>7.84</v>
      </c>
      <c r="T15" s="198">
        <v>0</v>
      </c>
      <c r="U15" s="198">
        <v>51.81</v>
      </c>
      <c r="V15" s="198">
        <v>6.16</v>
      </c>
      <c r="W15" s="198">
        <v>13.15</v>
      </c>
      <c r="X15" s="198">
        <v>43.55</v>
      </c>
      <c r="Y15" s="198">
        <v>0</v>
      </c>
      <c r="Z15">
        <v>0</v>
      </c>
      <c r="AA15" s="198">
        <v>11</v>
      </c>
      <c r="AB15" s="198">
        <v>0</v>
      </c>
      <c r="AC15" s="198">
        <v>0</v>
      </c>
      <c r="AD15" s="198">
        <v>0</v>
      </c>
      <c r="AE15" s="198">
        <v>30.08</v>
      </c>
      <c r="AF15" s="198">
        <v>0</v>
      </c>
      <c r="AG15" s="198">
        <v>0</v>
      </c>
      <c r="AH15" s="198">
        <v>0</v>
      </c>
      <c r="AI15" s="198">
        <v>69.61</v>
      </c>
      <c r="AJ15" s="198">
        <v>0</v>
      </c>
      <c r="AK15" s="198">
        <v>0</v>
      </c>
      <c r="AL15" s="198">
        <v>0</v>
      </c>
      <c r="AM15" s="198">
        <v>70</v>
      </c>
      <c r="AN15" s="198">
        <v>0</v>
      </c>
      <c r="AO15">
        <v>0</v>
      </c>
      <c r="AP15" s="198">
        <v>75.2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9.06</v>
      </c>
      <c r="L16" s="198">
        <v>559.92999999999995</v>
      </c>
      <c r="M16" s="198">
        <v>27.32</v>
      </c>
      <c r="N16" s="198">
        <v>17.399999999999999</v>
      </c>
      <c r="O16" s="198">
        <v>0</v>
      </c>
      <c r="P16" s="198">
        <v>30.62</v>
      </c>
      <c r="Q16" s="198">
        <v>5.93</v>
      </c>
      <c r="R16" s="198">
        <v>7.48</v>
      </c>
      <c r="S16" s="198">
        <v>7.84</v>
      </c>
      <c r="T16" s="198">
        <v>0</v>
      </c>
      <c r="U16" s="198">
        <v>51.81</v>
      </c>
      <c r="V16" s="198">
        <v>6.16</v>
      </c>
      <c r="W16" s="198">
        <v>13.15</v>
      </c>
      <c r="X16" s="198">
        <v>43.55</v>
      </c>
      <c r="Y16" s="198">
        <v>0</v>
      </c>
      <c r="Z16">
        <v>0</v>
      </c>
      <c r="AA16" s="198">
        <v>11</v>
      </c>
      <c r="AB16" s="198">
        <v>0</v>
      </c>
      <c r="AC16" s="198">
        <v>0</v>
      </c>
      <c r="AD16" s="198">
        <v>0</v>
      </c>
      <c r="AE16" s="198">
        <v>30.08</v>
      </c>
      <c r="AF16" s="198">
        <v>0</v>
      </c>
      <c r="AG16" s="198">
        <v>0</v>
      </c>
      <c r="AH16" s="198">
        <v>0</v>
      </c>
      <c r="AI16" s="198">
        <v>69.61</v>
      </c>
      <c r="AJ16" s="198">
        <v>0</v>
      </c>
      <c r="AK16" s="198">
        <v>0</v>
      </c>
      <c r="AL16" s="198">
        <v>0</v>
      </c>
      <c r="AM16" s="198">
        <v>70</v>
      </c>
      <c r="AN16" s="198">
        <v>0</v>
      </c>
      <c r="AO16">
        <v>0</v>
      </c>
      <c r="AP16" s="198">
        <v>75.2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9.06</v>
      </c>
      <c r="L17" s="198">
        <v>559.92999999999995</v>
      </c>
      <c r="M17" s="198">
        <v>27.32</v>
      </c>
      <c r="N17" s="198">
        <v>17.399999999999999</v>
      </c>
      <c r="O17" s="198">
        <v>0</v>
      </c>
      <c r="P17" s="198">
        <v>30.62</v>
      </c>
      <c r="Q17" s="198">
        <v>5.93</v>
      </c>
      <c r="R17" s="198">
        <v>7.48</v>
      </c>
      <c r="S17" s="198">
        <v>7.84</v>
      </c>
      <c r="T17" s="198">
        <v>0</v>
      </c>
      <c r="U17" s="198">
        <v>51.81</v>
      </c>
      <c r="V17" s="198">
        <v>6.16</v>
      </c>
      <c r="W17" s="198">
        <v>13.15</v>
      </c>
      <c r="X17" s="198">
        <v>43.55</v>
      </c>
      <c r="Y17" s="198">
        <v>0</v>
      </c>
      <c r="Z17">
        <v>0</v>
      </c>
      <c r="AA17" s="198">
        <v>11</v>
      </c>
      <c r="AB17" s="198">
        <v>0</v>
      </c>
      <c r="AC17" s="198">
        <v>0</v>
      </c>
      <c r="AD17" s="198">
        <v>0</v>
      </c>
      <c r="AE17" s="198">
        <v>30.08</v>
      </c>
      <c r="AF17" s="198">
        <v>0</v>
      </c>
      <c r="AG17" s="198">
        <v>0</v>
      </c>
      <c r="AH17" s="198">
        <v>0</v>
      </c>
      <c r="AI17" s="198">
        <v>69.61</v>
      </c>
      <c r="AJ17" s="198">
        <v>0</v>
      </c>
      <c r="AK17" s="198">
        <v>0</v>
      </c>
      <c r="AL17" s="198">
        <v>0</v>
      </c>
      <c r="AM17" s="198">
        <v>70</v>
      </c>
      <c r="AN17" s="198">
        <v>0</v>
      </c>
      <c r="AO17">
        <v>0</v>
      </c>
      <c r="AP17" s="198">
        <v>75.2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9.06</v>
      </c>
      <c r="L18" s="198">
        <v>559.92999999999995</v>
      </c>
      <c r="M18" s="198">
        <v>27.32</v>
      </c>
      <c r="N18" s="198">
        <v>17.399999999999999</v>
      </c>
      <c r="O18" s="198">
        <v>0</v>
      </c>
      <c r="P18" s="198">
        <v>30.62</v>
      </c>
      <c r="Q18" s="198">
        <v>5.93</v>
      </c>
      <c r="R18" s="198">
        <v>7.48</v>
      </c>
      <c r="S18" s="198">
        <v>7.84</v>
      </c>
      <c r="T18" s="198">
        <v>0</v>
      </c>
      <c r="U18" s="198">
        <v>51.81</v>
      </c>
      <c r="V18" s="198">
        <v>6.16</v>
      </c>
      <c r="W18" s="198">
        <v>13.15</v>
      </c>
      <c r="X18" s="198">
        <v>43.55</v>
      </c>
      <c r="Y18" s="198">
        <v>0</v>
      </c>
      <c r="Z18">
        <v>0</v>
      </c>
      <c r="AA18" s="198">
        <v>11</v>
      </c>
      <c r="AB18" s="198">
        <v>0</v>
      </c>
      <c r="AC18" s="198">
        <v>0</v>
      </c>
      <c r="AD18" s="198">
        <v>0</v>
      </c>
      <c r="AE18" s="198">
        <v>30.08</v>
      </c>
      <c r="AF18" s="198">
        <v>0</v>
      </c>
      <c r="AG18" s="198">
        <v>0</v>
      </c>
      <c r="AH18" s="198">
        <v>0</v>
      </c>
      <c r="AI18" s="198">
        <v>69.61</v>
      </c>
      <c r="AJ18" s="198">
        <v>0</v>
      </c>
      <c r="AK18" s="198">
        <v>0</v>
      </c>
      <c r="AL18" s="198">
        <v>0</v>
      </c>
      <c r="AM18" s="198">
        <v>70</v>
      </c>
      <c r="AN18" s="198">
        <v>0</v>
      </c>
      <c r="AO18">
        <v>0</v>
      </c>
      <c r="AP18" s="198">
        <v>75.2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9.06</v>
      </c>
      <c r="L19" s="198">
        <v>559.92999999999995</v>
      </c>
      <c r="M19" s="198">
        <v>27.32</v>
      </c>
      <c r="N19" s="198">
        <v>17.399999999999999</v>
      </c>
      <c r="O19" s="198">
        <v>0</v>
      </c>
      <c r="P19" s="198">
        <v>30.62</v>
      </c>
      <c r="Q19" s="198">
        <v>5.93</v>
      </c>
      <c r="R19" s="198">
        <v>7.48</v>
      </c>
      <c r="S19" s="198">
        <v>7.84</v>
      </c>
      <c r="T19" s="198">
        <v>0</v>
      </c>
      <c r="U19" s="198">
        <v>51.81</v>
      </c>
      <c r="V19" s="198">
        <v>6.16</v>
      </c>
      <c r="W19" s="198">
        <v>13.15</v>
      </c>
      <c r="X19" s="198">
        <v>43.55</v>
      </c>
      <c r="Y19" s="198">
        <v>0</v>
      </c>
      <c r="Z19">
        <v>0</v>
      </c>
      <c r="AA19" s="198">
        <v>11</v>
      </c>
      <c r="AB19" s="198">
        <v>0</v>
      </c>
      <c r="AC19" s="198">
        <v>0</v>
      </c>
      <c r="AD19" s="198">
        <v>0</v>
      </c>
      <c r="AE19" s="198">
        <v>30.08</v>
      </c>
      <c r="AF19" s="198">
        <v>0</v>
      </c>
      <c r="AG19" s="198">
        <v>0</v>
      </c>
      <c r="AH19" s="198">
        <v>0</v>
      </c>
      <c r="AI19" s="198">
        <v>69.61</v>
      </c>
      <c r="AJ19" s="198">
        <v>0</v>
      </c>
      <c r="AK19" s="198">
        <v>0</v>
      </c>
      <c r="AL19" s="198">
        <v>0</v>
      </c>
      <c r="AM19" s="198">
        <v>70</v>
      </c>
      <c r="AN19" s="198">
        <v>0</v>
      </c>
      <c r="AO19">
        <v>0</v>
      </c>
      <c r="AP19" s="198">
        <v>75.2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9.06</v>
      </c>
      <c r="L20" s="198">
        <v>559.92999999999995</v>
      </c>
      <c r="M20" s="198">
        <v>27.32</v>
      </c>
      <c r="N20" s="198">
        <v>17.399999999999999</v>
      </c>
      <c r="O20" s="198">
        <v>0</v>
      </c>
      <c r="P20" s="198">
        <v>30.62</v>
      </c>
      <c r="Q20" s="198">
        <v>5.93</v>
      </c>
      <c r="R20" s="198">
        <v>7.48</v>
      </c>
      <c r="S20" s="198">
        <v>7.84</v>
      </c>
      <c r="T20" s="198">
        <v>0</v>
      </c>
      <c r="U20" s="198">
        <v>51.81</v>
      </c>
      <c r="V20" s="198">
        <v>6.16</v>
      </c>
      <c r="W20" s="198">
        <v>13.15</v>
      </c>
      <c r="X20" s="198">
        <v>43.55</v>
      </c>
      <c r="Y20" s="198">
        <v>0</v>
      </c>
      <c r="Z20">
        <v>0</v>
      </c>
      <c r="AA20" s="198">
        <v>11</v>
      </c>
      <c r="AB20" s="198">
        <v>0</v>
      </c>
      <c r="AC20" s="198">
        <v>0</v>
      </c>
      <c r="AD20" s="198">
        <v>0</v>
      </c>
      <c r="AE20" s="198">
        <v>30.08</v>
      </c>
      <c r="AF20" s="198">
        <v>0</v>
      </c>
      <c r="AG20" s="198">
        <v>0</v>
      </c>
      <c r="AH20" s="198">
        <v>0</v>
      </c>
      <c r="AI20" s="198">
        <v>69.61</v>
      </c>
      <c r="AJ20" s="198">
        <v>0</v>
      </c>
      <c r="AK20" s="198">
        <v>0</v>
      </c>
      <c r="AL20" s="198">
        <v>0</v>
      </c>
      <c r="AM20" s="198">
        <v>70</v>
      </c>
      <c r="AN20" s="198">
        <v>0</v>
      </c>
      <c r="AO20">
        <v>0</v>
      </c>
      <c r="AP20" s="198">
        <v>75.2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9.06</v>
      </c>
      <c r="L21" s="198">
        <v>559.92999999999995</v>
      </c>
      <c r="M21" s="198">
        <v>27.32</v>
      </c>
      <c r="N21" s="198">
        <v>17.399999999999999</v>
      </c>
      <c r="O21" s="198">
        <v>0</v>
      </c>
      <c r="P21" s="198">
        <v>30.62</v>
      </c>
      <c r="Q21" s="198">
        <v>5.93</v>
      </c>
      <c r="R21" s="198">
        <v>7.48</v>
      </c>
      <c r="S21" s="198">
        <v>7.84</v>
      </c>
      <c r="T21" s="198">
        <v>0</v>
      </c>
      <c r="U21" s="198">
        <v>51.81</v>
      </c>
      <c r="V21" s="198">
        <v>6.16</v>
      </c>
      <c r="W21" s="198">
        <v>13.15</v>
      </c>
      <c r="X21" s="198">
        <v>43.55</v>
      </c>
      <c r="Y21" s="198">
        <v>0</v>
      </c>
      <c r="Z21">
        <v>0</v>
      </c>
      <c r="AA21" s="198">
        <v>11</v>
      </c>
      <c r="AB21" s="198">
        <v>0</v>
      </c>
      <c r="AC21" s="198">
        <v>0</v>
      </c>
      <c r="AD21" s="198">
        <v>0</v>
      </c>
      <c r="AE21" s="198">
        <v>30.08</v>
      </c>
      <c r="AF21" s="198">
        <v>0</v>
      </c>
      <c r="AG21" s="198">
        <v>0</v>
      </c>
      <c r="AH21" s="198">
        <v>0</v>
      </c>
      <c r="AI21" s="198">
        <v>69.61</v>
      </c>
      <c r="AJ21" s="198">
        <v>0</v>
      </c>
      <c r="AK21" s="198">
        <v>0</v>
      </c>
      <c r="AL21" s="198">
        <v>0</v>
      </c>
      <c r="AM21" s="198">
        <v>70</v>
      </c>
      <c r="AN21" s="198">
        <v>0</v>
      </c>
      <c r="AO21">
        <v>0</v>
      </c>
      <c r="AP21" s="198">
        <v>75.2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9.06</v>
      </c>
      <c r="L22" s="198">
        <v>559.92999999999995</v>
      </c>
      <c r="M22" s="198">
        <v>27.32</v>
      </c>
      <c r="N22" s="198">
        <v>17.399999999999999</v>
      </c>
      <c r="O22" s="198">
        <v>0</v>
      </c>
      <c r="P22" s="198">
        <v>30.62</v>
      </c>
      <c r="Q22" s="198">
        <v>5.93</v>
      </c>
      <c r="R22" s="198">
        <v>7.48</v>
      </c>
      <c r="S22" s="198">
        <v>7.84</v>
      </c>
      <c r="T22" s="198">
        <v>0</v>
      </c>
      <c r="U22" s="198">
        <v>51.81</v>
      </c>
      <c r="V22" s="198">
        <v>6.16</v>
      </c>
      <c r="W22" s="198">
        <v>13.15</v>
      </c>
      <c r="X22" s="198">
        <v>43.55</v>
      </c>
      <c r="Y22" s="198">
        <v>0</v>
      </c>
      <c r="Z22">
        <v>0</v>
      </c>
      <c r="AA22" s="198">
        <v>11</v>
      </c>
      <c r="AB22" s="198">
        <v>0</v>
      </c>
      <c r="AC22" s="198">
        <v>0</v>
      </c>
      <c r="AD22" s="198">
        <v>0</v>
      </c>
      <c r="AE22" s="198">
        <v>30.08</v>
      </c>
      <c r="AF22" s="198">
        <v>0</v>
      </c>
      <c r="AG22" s="198">
        <v>0</v>
      </c>
      <c r="AH22" s="198">
        <v>0</v>
      </c>
      <c r="AI22" s="198">
        <v>69.61</v>
      </c>
      <c r="AJ22" s="198">
        <v>0</v>
      </c>
      <c r="AK22" s="198">
        <v>0</v>
      </c>
      <c r="AL22" s="198">
        <v>0</v>
      </c>
      <c r="AM22" s="198">
        <v>70</v>
      </c>
      <c r="AN22" s="198">
        <v>0</v>
      </c>
      <c r="AO22">
        <v>0</v>
      </c>
      <c r="AP22" s="198">
        <v>75.2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9.06</v>
      </c>
      <c r="L23" s="198">
        <v>559.92999999999995</v>
      </c>
      <c r="M23" s="198">
        <v>27.32</v>
      </c>
      <c r="N23" s="198">
        <v>17.399999999999999</v>
      </c>
      <c r="O23" s="198">
        <v>0</v>
      </c>
      <c r="P23" s="198">
        <v>30.62</v>
      </c>
      <c r="Q23" s="198">
        <v>5.93</v>
      </c>
      <c r="R23" s="198">
        <v>7.48</v>
      </c>
      <c r="S23" s="198">
        <v>7.84</v>
      </c>
      <c r="T23" s="198">
        <v>0</v>
      </c>
      <c r="U23" s="198">
        <v>51.81</v>
      </c>
      <c r="V23" s="198">
        <v>6.16</v>
      </c>
      <c r="W23" s="198">
        <v>13.15</v>
      </c>
      <c r="X23" s="198">
        <v>43.55</v>
      </c>
      <c r="Y23" s="198">
        <v>0</v>
      </c>
      <c r="Z23">
        <v>0</v>
      </c>
      <c r="AA23" s="198">
        <v>11</v>
      </c>
      <c r="AB23" s="198">
        <v>0</v>
      </c>
      <c r="AC23" s="198">
        <v>0</v>
      </c>
      <c r="AD23" s="198">
        <v>0</v>
      </c>
      <c r="AE23" s="198">
        <v>30.08</v>
      </c>
      <c r="AF23" s="198">
        <v>0</v>
      </c>
      <c r="AG23" s="198">
        <v>0</v>
      </c>
      <c r="AH23" s="198">
        <v>0</v>
      </c>
      <c r="AI23" s="198">
        <v>69.61</v>
      </c>
      <c r="AJ23" s="198">
        <v>0</v>
      </c>
      <c r="AK23" s="198">
        <v>0</v>
      </c>
      <c r="AL23" s="198">
        <v>0</v>
      </c>
      <c r="AM23" s="198">
        <v>70</v>
      </c>
      <c r="AN23" s="198">
        <v>0</v>
      </c>
      <c r="AO23">
        <v>0</v>
      </c>
      <c r="AP23" s="198">
        <v>75.2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9.06</v>
      </c>
      <c r="L24" s="198">
        <v>559.92999999999995</v>
      </c>
      <c r="M24" s="198">
        <v>27.32</v>
      </c>
      <c r="N24" s="198">
        <v>17.399999999999999</v>
      </c>
      <c r="O24" s="198">
        <v>0</v>
      </c>
      <c r="P24" s="198">
        <v>30.62</v>
      </c>
      <c r="Q24" s="198">
        <v>5.93</v>
      </c>
      <c r="R24" s="198">
        <v>7.48</v>
      </c>
      <c r="S24" s="198">
        <v>7.84</v>
      </c>
      <c r="T24" s="198">
        <v>0</v>
      </c>
      <c r="U24" s="198">
        <v>51.81</v>
      </c>
      <c r="V24" s="198">
        <v>6.16</v>
      </c>
      <c r="W24" s="198">
        <v>13.15</v>
      </c>
      <c r="X24" s="198">
        <v>43.55</v>
      </c>
      <c r="Y24" s="198">
        <v>0</v>
      </c>
      <c r="Z24">
        <v>0</v>
      </c>
      <c r="AA24" s="198">
        <v>11</v>
      </c>
      <c r="AB24" s="198">
        <v>0</v>
      </c>
      <c r="AC24" s="198">
        <v>0</v>
      </c>
      <c r="AD24" s="198">
        <v>0</v>
      </c>
      <c r="AE24" s="198">
        <v>30.08</v>
      </c>
      <c r="AF24" s="198">
        <v>0</v>
      </c>
      <c r="AG24" s="198">
        <v>0</v>
      </c>
      <c r="AH24" s="198">
        <v>0</v>
      </c>
      <c r="AI24" s="198">
        <v>69.61</v>
      </c>
      <c r="AJ24" s="198">
        <v>0</v>
      </c>
      <c r="AK24" s="198">
        <v>0</v>
      </c>
      <c r="AL24" s="198">
        <v>0</v>
      </c>
      <c r="AM24" s="198">
        <v>70</v>
      </c>
      <c r="AN24" s="198">
        <v>0</v>
      </c>
      <c r="AO24">
        <v>0</v>
      </c>
      <c r="AP24" s="198">
        <v>75.2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9.06</v>
      </c>
      <c r="L25" s="198">
        <v>559.92999999999995</v>
      </c>
      <c r="M25" s="198">
        <v>27.32</v>
      </c>
      <c r="N25" s="198">
        <v>17.399999999999999</v>
      </c>
      <c r="O25" s="198">
        <v>0</v>
      </c>
      <c r="P25" s="198">
        <v>30.62</v>
      </c>
      <c r="Q25" s="198">
        <v>5.93</v>
      </c>
      <c r="R25" s="198">
        <v>7.48</v>
      </c>
      <c r="S25" s="198">
        <v>7.84</v>
      </c>
      <c r="T25" s="198">
        <v>0</v>
      </c>
      <c r="U25" s="198">
        <v>51.81</v>
      </c>
      <c r="V25" s="198">
        <v>6.16</v>
      </c>
      <c r="W25" s="198">
        <v>13.15</v>
      </c>
      <c r="X25" s="198">
        <v>43.55</v>
      </c>
      <c r="Y25" s="198">
        <v>0</v>
      </c>
      <c r="Z25">
        <v>0</v>
      </c>
      <c r="AA25" s="198">
        <v>11</v>
      </c>
      <c r="AB25" s="198">
        <v>0</v>
      </c>
      <c r="AC25" s="198">
        <v>0</v>
      </c>
      <c r="AD25" s="198">
        <v>0</v>
      </c>
      <c r="AE25" s="198">
        <v>30.08</v>
      </c>
      <c r="AF25" s="198">
        <v>0</v>
      </c>
      <c r="AG25" s="198">
        <v>0</v>
      </c>
      <c r="AH25" s="198">
        <v>0</v>
      </c>
      <c r="AI25" s="198">
        <v>69.61</v>
      </c>
      <c r="AJ25" s="198">
        <v>0</v>
      </c>
      <c r="AK25" s="198">
        <v>0</v>
      </c>
      <c r="AL25" s="198">
        <v>0</v>
      </c>
      <c r="AM25" s="198">
        <v>70</v>
      </c>
      <c r="AN25" s="198">
        <v>0</v>
      </c>
      <c r="AO25">
        <v>0</v>
      </c>
      <c r="AP25" s="198">
        <v>75.2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9.06</v>
      </c>
      <c r="L26" s="198">
        <v>559.92999999999995</v>
      </c>
      <c r="M26" s="198">
        <v>27.32</v>
      </c>
      <c r="N26" s="198">
        <v>17.399999999999999</v>
      </c>
      <c r="O26" s="198">
        <v>0</v>
      </c>
      <c r="P26" s="198">
        <v>30.62</v>
      </c>
      <c r="Q26" s="198">
        <v>5.93</v>
      </c>
      <c r="R26" s="198">
        <v>7.48</v>
      </c>
      <c r="S26" s="198">
        <v>7.84</v>
      </c>
      <c r="T26" s="198">
        <v>0</v>
      </c>
      <c r="U26" s="198">
        <v>51.81</v>
      </c>
      <c r="V26" s="198">
        <v>6.16</v>
      </c>
      <c r="W26" s="198">
        <v>13.15</v>
      </c>
      <c r="X26" s="198">
        <v>43.55</v>
      </c>
      <c r="Y26" s="198">
        <v>0</v>
      </c>
      <c r="Z26">
        <v>0</v>
      </c>
      <c r="AA26" s="198">
        <v>11</v>
      </c>
      <c r="AB26" s="198">
        <v>0</v>
      </c>
      <c r="AC26" s="198">
        <v>0</v>
      </c>
      <c r="AD26" s="198">
        <v>0</v>
      </c>
      <c r="AE26" s="198">
        <v>30.08</v>
      </c>
      <c r="AF26" s="198">
        <v>0</v>
      </c>
      <c r="AG26" s="198">
        <v>0</v>
      </c>
      <c r="AH26" s="198">
        <v>0</v>
      </c>
      <c r="AI26" s="198">
        <v>69.61</v>
      </c>
      <c r="AJ26" s="198">
        <v>0</v>
      </c>
      <c r="AK26" s="198">
        <v>0</v>
      </c>
      <c r="AL26" s="198">
        <v>0</v>
      </c>
      <c r="AM26" s="198">
        <v>70</v>
      </c>
      <c r="AN26" s="198">
        <v>0</v>
      </c>
      <c r="AO26">
        <v>0</v>
      </c>
      <c r="AP26" s="198">
        <v>75.2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9.06</v>
      </c>
      <c r="L27" s="198">
        <v>559.92999999999995</v>
      </c>
      <c r="M27" s="198">
        <v>27.32</v>
      </c>
      <c r="N27" s="198">
        <v>17.399999999999999</v>
      </c>
      <c r="O27" s="198">
        <v>0</v>
      </c>
      <c r="P27" s="198">
        <v>30.62</v>
      </c>
      <c r="Q27" s="198">
        <v>5.93</v>
      </c>
      <c r="R27" s="198">
        <v>7.48</v>
      </c>
      <c r="S27" s="198">
        <v>7.84</v>
      </c>
      <c r="T27" s="198">
        <v>0</v>
      </c>
      <c r="U27" s="198">
        <v>51.81</v>
      </c>
      <c r="V27" s="198">
        <v>6.16</v>
      </c>
      <c r="W27" s="198">
        <v>13.15</v>
      </c>
      <c r="X27" s="198">
        <v>43.55</v>
      </c>
      <c r="Y27" s="198">
        <v>0</v>
      </c>
      <c r="Z27">
        <v>0</v>
      </c>
      <c r="AA27" s="198">
        <v>11</v>
      </c>
      <c r="AB27" s="198">
        <v>0</v>
      </c>
      <c r="AC27" s="198">
        <v>0</v>
      </c>
      <c r="AD27" s="198">
        <v>0</v>
      </c>
      <c r="AE27" s="198">
        <v>30.08</v>
      </c>
      <c r="AF27" s="198">
        <v>0</v>
      </c>
      <c r="AG27" s="198">
        <v>0</v>
      </c>
      <c r="AH27" s="198">
        <v>0</v>
      </c>
      <c r="AI27" s="198">
        <v>69.61</v>
      </c>
      <c r="AJ27" s="198">
        <v>0</v>
      </c>
      <c r="AK27" s="198">
        <v>0</v>
      </c>
      <c r="AL27" s="198">
        <v>0</v>
      </c>
      <c r="AM27" s="198">
        <v>70</v>
      </c>
      <c r="AN27" s="198">
        <v>0</v>
      </c>
      <c r="AO27">
        <v>0</v>
      </c>
      <c r="AP27" s="198">
        <v>75.2</v>
      </c>
      <c r="AQ27" s="198">
        <v>0</v>
      </c>
      <c r="AR27" s="198">
        <v>0.68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9.06</v>
      </c>
      <c r="L28" s="198">
        <v>559.92999999999995</v>
      </c>
      <c r="M28" s="198">
        <v>27.32</v>
      </c>
      <c r="N28" s="198">
        <v>17.399999999999999</v>
      </c>
      <c r="O28" s="198">
        <v>0</v>
      </c>
      <c r="P28" s="198">
        <v>30.62</v>
      </c>
      <c r="Q28" s="198">
        <v>5.93</v>
      </c>
      <c r="R28" s="198">
        <v>7.48</v>
      </c>
      <c r="S28" s="198">
        <v>7.84</v>
      </c>
      <c r="T28" s="198">
        <v>0</v>
      </c>
      <c r="U28" s="198">
        <v>51.81</v>
      </c>
      <c r="V28" s="198">
        <v>6.16</v>
      </c>
      <c r="W28" s="198">
        <v>13.15</v>
      </c>
      <c r="X28" s="198">
        <v>43.55</v>
      </c>
      <c r="Y28" s="198">
        <v>0</v>
      </c>
      <c r="Z28">
        <v>0</v>
      </c>
      <c r="AA28" s="198">
        <v>11</v>
      </c>
      <c r="AB28" s="198">
        <v>0</v>
      </c>
      <c r="AC28" s="198">
        <v>0</v>
      </c>
      <c r="AD28" s="198">
        <v>0</v>
      </c>
      <c r="AE28" s="198">
        <v>30.08</v>
      </c>
      <c r="AF28" s="198">
        <v>0</v>
      </c>
      <c r="AG28" s="198">
        <v>0</v>
      </c>
      <c r="AH28" s="198">
        <v>0</v>
      </c>
      <c r="AI28" s="198">
        <v>69.61</v>
      </c>
      <c r="AJ28" s="198">
        <v>0</v>
      </c>
      <c r="AK28" s="198">
        <v>0</v>
      </c>
      <c r="AL28" s="198">
        <v>0</v>
      </c>
      <c r="AM28" s="198">
        <v>70</v>
      </c>
      <c r="AN28" s="198">
        <v>0</v>
      </c>
      <c r="AO28">
        <v>0</v>
      </c>
      <c r="AP28" s="198">
        <v>75.2</v>
      </c>
      <c r="AQ28" s="198">
        <v>0</v>
      </c>
      <c r="AR28" s="198">
        <v>1.63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9.06</v>
      </c>
      <c r="L29" s="198">
        <v>559.92999999999995</v>
      </c>
      <c r="M29" s="198">
        <v>27.32</v>
      </c>
      <c r="N29" s="198">
        <v>17.399999999999999</v>
      </c>
      <c r="O29" s="198">
        <v>0</v>
      </c>
      <c r="P29" s="198">
        <v>30.62</v>
      </c>
      <c r="Q29" s="198">
        <v>5.93</v>
      </c>
      <c r="R29" s="198">
        <v>7.48</v>
      </c>
      <c r="S29" s="198">
        <v>7.84</v>
      </c>
      <c r="T29" s="198">
        <v>0</v>
      </c>
      <c r="U29" s="198">
        <v>51.81</v>
      </c>
      <c r="V29" s="198">
        <v>6.16</v>
      </c>
      <c r="W29" s="198">
        <v>13.15</v>
      </c>
      <c r="X29" s="198">
        <v>43.55</v>
      </c>
      <c r="Y29" s="198">
        <v>0</v>
      </c>
      <c r="Z29">
        <v>0</v>
      </c>
      <c r="AA29" s="198">
        <v>11</v>
      </c>
      <c r="AB29" s="198">
        <v>0</v>
      </c>
      <c r="AC29" s="198">
        <v>0</v>
      </c>
      <c r="AD29" s="198">
        <v>0</v>
      </c>
      <c r="AE29" s="198">
        <v>30.08</v>
      </c>
      <c r="AF29" s="198">
        <v>0</v>
      </c>
      <c r="AG29" s="198">
        <v>0</v>
      </c>
      <c r="AH29" s="198">
        <v>0</v>
      </c>
      <c r="AI29" s="198">
        <v>69.61</v>
      </c>
      <c r="AJ29" s="198">
        <v>0</v>
      </c>
      <c r="AK29" s="198">
        <v>0</v>
      </c>
      <c r="AL29" s="198">
        <v>0</v>
      </c>
      <c r="AM29" s="198">
        <v>70</v>
      </c>
      <c r="AN29" s="198">
        <v>0</v>
      </c>
      <c r="AO29">
        <v>0</v>
      </c>
      <c r="AP29" s="198">
        <v>75.2</v>
      </c>
      <c r="AQ29" s="198">
        <v>0</v>
      </c>
      <c r="AR29" s="198">
        <v>4.47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9.06</v>
      </c>
      <c r="L30" s="198">
        <v>559.92999999999995</v>
      </c>
      <c r="M30" s="198">
        <v>27.32</v>
      </c>
      <c r="N30" s="198">
        <v>17.399999999999999</v>
      </c>
      <c r="O30" s="198">
        <v>0</v>
      </c>
      <c r="P30" s="198">
        <v>30.62</v>
      </c>
      <c r="Q30" s="198">
        <v>5.93</v>
      </c>
      <c r="R30" s="198">
        <v>7.48</v>
      </c>
      <c r="S30" s="198">
        <v>7.84</v>
      </c>
      <c r="T30" s="198">
        <v>0</v>
      </c>
      <c r="U30" s="198">
        <v>51.81</v>
      </c>
      <c r="V30" s="198">
        <v>6.16</v>
      </c>
      <c r="W30" s="198">
        <v>13.15</v>
      </c>
      <c r="X30" s="198">
        <v>43.55</v>
      </c>
      <c r="Y30" s="198">
        <v>0</v>
      </c>
      <c r="Z30">
        <v>0</v>
      </c>
      <c r="AA30" s="198">
        <v>11</v>
      </c>
      <c r="AB30" s="198">
        <v>0</v>
      </c>
      <c r="AC30" s="198">
        <v>0</v>
      </c>
      <c r="AD30" s="198">
        <v>0</v>
      </c>
      <c r="AE30" s="198">
        <v>30.08</v>
      </c>
      <c r="AF30" s="198">
        <v>0</v>
      </c>
      <c r="AG30" s="198">
        <v>0</v>
      </c>
      <c r="AH30" s="198">
        <v>0</v>
      </c>
      <c r="AI30" s="198">
        <v>69.61</v>
      </c>
      <c r="AJ30" s="198">
        <v>0</v>
      </c>
      <c r="AK30" s="198">
        <v>0</v>
      </c>
      <c r="AL30" s="198">
        <v>0</v>
      </c>
      <c r="AM30" s="198">
        <v>70</v>
      </c>
      <c r="AN30" s="198">
        <v>0</v>
      </c>
      <c r="AO30">
        <v>0</v>
      </c>
      <c r="AP30" s="198">
        <v>75.2</v>
      </c>
      <c r="AQ30" s="198">
        <v>0</v>
      </c>
      <c r="AR30" s="198">
        <v>11.58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9.06</v>
      </c>
      <c r="L31" s="198">
        <v>559.92999999999995</v>
      </c>
      <c r="M31" s="198">
        <v>27.32</v>
      </c>
      <c r="N31" s="198">
        <v>17.399999999999999</v>
      </c>
      <c r="O31" s="198">
        <v>0</v>
      </c>
      <c r="P31" s="198">
        <v>30.62</v>
      </c>
      <c r="Q31" s="198">
        <v>5.93</v>
      </c>
      <c r="R31" s="198">
        <v>7.48</v>
      </c>
      <c r="S31" s="198">
        <v>7.84</v>
      </c>
      <c r="T31" s="198">
        <v>0</v>
      </c>
      <c r="U31" s="198">
        <v>51.81</v>
      </c>
      <c r="V31" s="198">
        <v>6.16</v>
      </c>
      <c r="W31" s="198">
        <v>13.15</v>
      </c>
      <c r="X31" s="198">
        <v>43.55</v>
      </c>
      <c r="Y31" s="198">
        <v>0</v>
      </c>
      <c r="Z31">
        <v>0</v>
      </c>
      <c r="AA31" s="198">
        <v>11</v>
      </c>
      <c r="AB31" s="198">
        <v>0</v>
      </c>
      <c r="AC31" s="198">
        <v>0</v>
      </c>
      <c r="AD31" s="198">
        <v>0</v>
      </c>
      <c r="AE31" s="198">
        <v>30.08</v>
      </c>
      <c r="AF31" s="198">
        <v>0</v>
      </c>
      <c r="AG31" s="198">
        <v>0</v>
      </c>
      <c r="AH31" s="198">
        <v>0</v>
      </c>
      <c r="AI31" s="198">
        <v>69.61</v>
      </c>
      <c r="AJ31" s="198">
        <v>0</v>
      </c>
      <c r="AK31" s="198">
        <v>0</v>
      </c>
      <c r="AL31" s="198">
        <v>0</v>
      </c>
      <c r="AM31" s="198">
        <v>70</v>
      </c>
      <c r="AN31" s="198">
        <v>0</v>
      </c>
      <c r="AO31">
        <v>0</v>
      </c>
      <c r="AP31" s="198">
        <v>75.2</v>
      </c>
      <c r="AQ31" s="198">
        <v>0</v>
      </c>
      <c r="AR31" s="198">
        <v>17.440000000000001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9.06</v>
      </c>
      <c r="L32" s="198">
        <v>559.92999999999995</v>
      </c>
      <c r="M32" s="198">
        <v>27.32</v>
      </c>
      <c r="N32" s="198">
        <v>17.399999999999999</v>
      </c>
      <c r="O32" s="198">
        <v>0</v>
      </c>
      <c r="P32" s="198">
        <v>30.62</v>
      </c>
      <c r="Q32" s="198">
        <v>5.93</v>
      </c>
      <c r="R32" s="198">
        <v>7.48</v>
      </c>
      <c r="S32" s="198">
        <v>7.84</v>
      </c>
      <c r="T32" s="198">
        <v>0</v>
      </c>
      <c r="U32" s="198">
        <v>51.81</v>
      </c>
      <c r="V32" s="198">
        <v>6.16</v>
      </c>
      <c r="W32" s="198">
        <v>13.15</v>
      </c>
      <c r="X32" s="198">
        <v>43.55</v>
      </c>
      <c r="Y32" s="198">
        <v>0</v>
      </c>
      <c r="Z32">
        <v>0</v>
      </c>
      <c r="AA32" s="198">
        <v>11</v>
      </c>
      <c r="AB32" s="198">
        <v>0</v>
      </c>
      <c r="AC32" s="198">
        <v>0</v>
      </c>
      <c r="AD32" s="198">
        <v>0</v>
      </c>
      <c r="AE32" s="198">
        <v>30.08</v>
      </c>
      <c r="AF32" s="198">
        <v>0</v>
      </c>
      <c r="AG32" s="198">
        <v>0</v>
      </c>
      <c r="AH32" s="198">
        <v>0</v>
      </c>
      <c r="AI32" s="198">
        <v>69.61</v>
      </c>
      <c r="AJ32" s="198">
        <v>0</v>
      </c>
      <c r="AK32" s="198">
        <v>0</v>
      </c>
      <c r="AL32" s="198">
        <v>0</v>
      </c>
      <c r="AM32" s="198">
        <v>70</v>
      </c>
      <c r="AN32" s="198">
        <v>0</v>
      </c>
      <c r="AO32">
        <v>0</v>
      </c>
      <c r="AP32" s="198">
        <v>75.2</v>
      </c>
      <c r="AQ32" s="198">
        <v>0</v>
      </c>
      <c r="AR32" s="198">
        <v>19.2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9.06</v>
      </c>
      <c r="L33" s="198">
        <v>559.92999999999995</v>
      </c>
      <c r="M33" s="198">
        <v>27.32</v>
      </c>
      <c r="N33" s="198">
        <v>17.399999999999999</v>
      </c>
      <c r="O33" s="198">
        <v>0</v>
      </c>
      <c r="P33" s="198">
        <v>30.62</v>
      </c>
      <c r="Q33" s="198">
        <v>5.93</v>
      </c>
      <c r="R33" s="198">
        <v>7.48</v>
      </c>
      <c r="S33" s="198">
        <v>7.84</v>
      </c>
      <c r="T33" s="198">
        <v>0</v>
      </c>
      <c r="U33" s="198">
        <v>51.81</v>
      </c>
      <c r="V33" s="198">
        <v>5.78</v>
      </c>
      <c r="W33" s="198">
        <v>13.15</v>
      </c>
      <c r="X33" s="198">
        <v>43.55</v>
      </c>
      <c r="Y33" s="198">
        <v>0</v>
      </c>
      <c r="Z33">
        <v>0</v>
      </c>
      <c r="AA33" s="198">
        <v>11.2</v>
      </c>
      <c r="AB33" s="198">
        <v>0</v>
      </c>
      <c r="AC33" s="198">
        <v>0</v>
      </c>
      <c r="AD33" s="198">
        <v>0</v>
      </c>
      <c r="AE33" s="198">
        <v>30.08</v>
      </c>
      <c r="AF33" s="198">
        <v>0</v>
      </c>
      <c r="AG33" s="198">
        <v>0</v>
      </c>
      <c r="AH33" s="198">
        <v>0</v>
      </c>
      <c r="AI33" s="198">
        <v>69.61</v>
      </c>
      <c r="AJ33" s="198">
        <v>0</v>
      </c>
      <c r="AK33" s="198">
        <v>0</v>
      </c>
      <c r="AL33" s="198">
        <v>0</v>
      </c>
      <c r="AM33" s="198">
        <v>70</v>
      </c>
      <c r="AN33" s="198">
        <v>0</v>
      </c>
      <c r="AO33">
        <v>0</v>
      </c>
      <c r="AP33" s="198">
        <v>75.2</v>
      </c>
      <c r="AQ33" s="198">
        <v>0</v>
      </c>
      <c r="AR33" s="198">
        <v>20.7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9.06</v>
      </c>
      <c r="L34" s="198">
        <v>559.92999999999995</v>
      </c>
      <c r="M34" s="198">
        <v>27.32</v>
      </c>
      <c r="N34" s="198">
        <v>17.399999999999999</v>
      </c>
      <c r="O34" s="198">
        <v>0</v>
      </c>
      <c r="P34" s="198">
        <v>30.62</v>
      </c>
      <c r="Q34" s="198">
        <v>5.93</v>
      </c>
      <c r="R34" s="198">
        <v>7.48</v>
      </c>
      <c r="S34" s="198">
        <v>7.84</v>
      </c>
      <c r="T34" s="198">
        <v>0</v>
      </c>
      <c r="U34" s="198">
        <v>51.81</v>
      </c>
      <c r="V34" s="198">
        <v>5.78</v>
      </c>
      <c r="W34" s="198">
        <v>13.15</v>
      </c>
      <c r="X34" s="198">
        <v>43.55</v>
      </c>
      <c r="Y34" s="198">
        <v>0</v>
      </c>
      <c r="Z34">
        <v>0</v>
      </c>
      <c r="AA34" s="198">
        <v>11.2</v>
      </c>
      <c r="AB34" s="198">
        <v>0</v>
      </c>
      <c r="AC34" s="198">
        <v>0</v>
      </c>
      <c r="AD34" s="198">
        <v>0</v>
      </c>
      <c r="AE34" s="198">
        <v>30.08</v>
      </c>
      <c r="AF34" s="198">
        <v>0</v>
      </c>
      <c r="AG34" s="198">
        <v>0</v>
      </c>
      <c r="AH34" s="198">
        <v>0</v>
      </c>
      <c r="AI34" s="198">
        <v>69.61</v>
      </c>
      <c r="AJ34" s="198">
        <v>0</v>
      </c>
      <c r="AK34" s="198">
        <v>0</v>
      </c>
      <c r="AL34" s="198">
        <v>0</v>
      </c>
      <c r="AM34" s="198">
        <v>70</v>
      </c>
      <c r="AN34" s="198">
        <v>0</v>
      </c>
      <c r="AO34">
        <v>0</v>
      </c>
      <c r="AP34" s="198">
        <v>75.2</v>
      </c>
      <c r="AQ34" s="198">
        <v>0</v>
      </c>
      <c r="AR34" s="198">
        <v>21.7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9.06</v>
      </c>
      <c r="L35" s="198">
        <v>559.92999999999995</v>
      </c>
      <c r="M35" s="198">
        <v>27.32</v>
      </c>
      <c r="N35" s="198">
        <v>17.399999999999999</v>
      </c>
      <c r="O35" s="198">
        <v>0</v>
      </c>
      <c r="P35" s="198">
        <v>30.62</v>
      </c>
      <c r="Q35" s="198">
        <v>5.93</v>
      </c>
      <c r="R35" s="198">
        <v>7.48</v>
      </c>
      <c r="S35" s="198">
        <v>7.84</v>
      </c>
      <c r="T35" s="198">
        <v>0</v>
      </c>
      <c r="U35" s="198">
        <v>51.81</v>
      </c>
      <c r="V35" s="198">
        <v>5.78</v>
      </c>
      <c r="W35" s="198">
        <v>13.15</v>
      </c>
      <c r="X35" s="198">
        <v>43.55</v>
      </c>
      <c r="Y35" s="198">
        <v>0</v>
      </c>
      <c r="Z35">
        <v>0</v>
      </c>
      <c r="AA35" s="198">
        <v>11</v>
      </c>
      <c r="AB35" s="198">
        <v>0</v>
      </c>
      <c r="AC35" s="198">
        <v>0</v>
      </c>
      <c r="AD35" s="198">
        <v>0</v>
      </c>
      <c r="AE35" s="198">
        <v>30.08</v>
      </c>
      <c r="AF35" s="198">
        <v>0</v>
      </c>
      <c r="AG35" s="198">
        <v>0</v>
      </c>
      <c r="AH35" s="198">
        <v>0</v>
      </c>
      <c r="AI35" s="198">
        <v>69.61</v>
      </c>
      <c r="AJ35" s="198">
        <v>0</v>
      </c>
      <c r="AK35" s="198">
        <v>0</v>
      </c>
      <c r="AL35" s="198">
        <v>0</v>
      </c>
      <c r="AM35" s="198">
        <v>70</v>
      </c>
      <c r="AN35" s="198">
        <v>0</v>
      </c>
      <c r="AO35">
        <v>0</v>
      </c>
      <c r="AP35" s="198">
        <v>75.2</v>
      </c>
      <c r="AQ35" s="198">
        <v>0</v>
      </c>
      <c r="AR35" s="198">
        <v>21.7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9.06</v>
      </c>
      <c r="L36" s="198">
        <v>559.92999999999995</v>
      </c>
      <c r="M36" s="198">
        <v>27.32</v>
      </c>
      <c r="N36" s="198">
        <v>17.399999999999999</v>
      </c>
      <c r="O36" s="198">
        <v>0</v>
      </c>
      <c r="P36" s="198">
        <v>30.62</v>
      </c>
      <c r="Q36" s="198">
        <v>5.93</v>
      </c>
      <c r="R36" s="198">
        <v>7.48</v>
      </c>
      <c r="S36" s="198">
        <v>7.84</v>
      </c>
      <c r="T36" s="198">
        <v>0</v>
      </c>
      <c r="U36" s="198">
        <v>51.81</v>
      </c>
      <c r="V36" s="198">
        <v>5.78</v>
      </c>
      <c r="W36" s="198">
        <v>13.15</v>
      </c>
      <c r="X36" s="198">
        <v>43.55</v>
      </c>
      <c r="Y36" s="198">
        <v>0</v>
      </c>
      <c r="Z36">
        <v>0</v>
      </c>
      <c r="AA36" s="198">
        <v>11</v>
      </c>
      <c r="AB36" s="198">
        <v>0</v>
      </c>
      <c r="AC36" s="198">
        <v>0</v>
      </c>
      <c r="AD36" s="198">
        <v>0</v>
      </c>
      <c r="AE36" s="198">
        <v>30.08</v>
      </c>
      <c r="AF36" s="198">
        <v>0</v>
      </c>
      <c r="AG36" s="198">
        <v>0</v>
      </c>
      <c r="AH36" s="198">
        <v>0</v>
      </c>
      <c r="AI36" s="198">
        <v>69.61</v>
      </c>
      <c r="AJ36" s="198">
        <v>0</v>
      </c>
      <c r="AK36" s="198">
        <v>0</v>
      </c>
      <c r="AL36" s="198">
        <v>0</v>
      </c>
      <c r="AM36" s="198">
        <v>70</v>
      </c>
      <c r="AN36" s="198">
        <v>0</v>
      </c>
      <c r="AO36">
        <v>0</v>
      </c>
      <c r="AP36" s="198">
        <v>75.2</v>
      </c>
      <c r="AQ36" s="198">
        <v>0</v>
      </c>
      <c r="AR36" s="198">
        <v>22.7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16.920000000000002</v>
      </c>
      <c r="K37" s="198">
        <v>9.06</v>
      </c>
      <c r="L37" s="198">
        <v>559.92999999999995</v>
      </c>
      <c r="M37" s="198">
        <v>27.32</v>
      </c>
      <c r="N37" s="198">
        <v>17.399999999999999</v>
      </c>
      <c r="O37" s="198">
        <v>0</v>
      </c>
      <c r="P37" s="198">
        <v>30.62</v>
      </c>
      <c r="Q37" s="198">
        <v>5.93</v>
      </c>
      <c r="R37" s="198">
        <v>7.48</v>
      </c>
      <c r="S37" s="198">
        <v>7.84</v>
      </c>
      <c r="T37" s="198">
        <v>0</v>
      </c>
      <c r="U37" s="198">
        <v>51.81</v>
      </c>
      <c r="V37" s="198">
        <v>5.78</v>
      </c>
      <c r="W37" s="198">
        <v>13.15</v>
      </c>
      <c r="X37" s="198">
        <v>43.55</v>
      </c>
      <c r="Y37" s="198">
        <v>0</v>
      </c>
      <c r="Z37">
        <v>0</v>
      </c>
      <c r="AA37" s="198">
        <v>11</v>
      </c>
      <c r="AB37" s="198">
        <v>0</v>
      </c>
      <c r="AC37" s="198">
        <v>0</v>
      </c>
      <c r="AD37" s="198">
        <v>0</v>
      </c>
      <c r="AE37" s="198">
        <v>30.08</v>
      </c>
      <c r="AF37" s="198">
        <v>0</v>
      </c>
      <c r="AG37" s="198">
        <v>0</v>
      </c>
      <c r="AH37" s="198">
        <v>0</v>
      </c>
      <c r="AI37" s="198">
        <v>69.61</v>
      </c>
      <c r="AJ37" s="198">
        <v>0</v>
      </c>
      <c r="AK37" s="198">
        <v>0</v>
      </c>
      <c r="AL37" s="198">
        <v>0</v>
      </c>
      <c r="AM37" s="198">
        <v>70</v>
      </c>
      <c r="AN37" s="198">
        <v>0</v>
      </c>
      <c r="AO37">
        <v>0</v>
      </c>
      <c r="AP37" s="198">
        <v>75.2</v>
      </c>
      <c r="AQ37" s="198">
        <v>0</v>
      </c>
      <c r="AR37" s="198">
        <v>22.7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16.920000000000002</v>
      </c>
      <c r="K38" s="198">
        <v>9.06</v>
      </c>
      <c r="L38" s="198">
        <v>559.92999999999995</v>
      </c>
      <c r="M38" s="198">
        <v>27.32</v>
      </c>
      <c r="N38" s="198">
        <v>17.399999999999999</v>
      </c>
      <c r="O38" s="198">
        <v>0</v>
      </c>
      <c r="P38" s="198">
        <v>30.62</v>
      </c>
      <c r="Q38" s="198">
        <v>5.93</v>
      </c>
      <c r="R38" s="198">
        <v>7.48</v>
      </c>
      <c r="S38" s="198">
        <v>7.84</v>
      </c>
      <c r="T38" s="198">
        <v>0</v>
      </c>
      <c r="U38" s="198">
        <v>51.81</v>
      </c>
      <c r="V38" s="198">
        <v>5.78</v>
      </c>
      <c r="W38" s="198">
        <v>13.15</v>
      </c>
      <c r="X38" s="198">
        <v>43.55</v>
      </c>
      <c r="Y38" s="198">
        <v>0</v>
      </c>
      <c r="Z38">
        <v>0</v>
      </c>
      <c r="AA38" s="198">
        <v>11</v>
      </c>
      <c r="AB38" s="198">
        <v>0</v>
      </c>
      <c r="AC38" s="198">
        <v>0</v>
      </c>
      <c r="AD38" s="198">
        <v>0</v>
      </c>
      <c r="AE38" s="198">
        <v>30.08</v>
      </c>
      <c r="AF38" s="198">
        <v>0</v>
      </c>
      <c r="AG38" s="198">
        <v>0</v>
      </c>
      <c r="AH38" s="198">
        <v>0</v>
      </c>
      <c r="AI38" s="198">
        <v>69.61</v>
      </c>
      <c r="AJ38" s="198">
        <v>0</v>
      </c>
      <c r="AK38" s="198">
        <v>0</v>
      </c>
      <c r="AL38" s="198">
        <v>0</v>
      </c>
      <c r="AM38" s="198">
        <v>70</v>
      </c>
      <c r="AN38" s="198">
        <v>0</v>
      </c>
      <c r="AO38">
        <v>0</v>
      </c>
      <c r="AP38" s="198">
        <v>75.2</v>
      </c>
      <c r="AQ38" s="198">
        <v>0</v>
      </c>
      <c r="AR38" s="198">
        <v>22.7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9.98</v>
      </c>
      <c r="E39" s="198">
        <v>0</v>
      </c>
      <c r="F39" s="198">
        <v>0</v>
      </c>
      <c r="G39" s="198">
        <v>13.27</v>
      </c>
      <c r="H39" s="198">
        <v>0</v>
      </c>
      <c r="I39" s="198">
        <v>0</v>
      </c>
      <c r="J39" s="198">
        <v>16.920000000000002</v>
      </c>
      <c r="K39" s="198">
        <v>9.06</v>
      </c>
      <c r="L39" s="198">
        <v>559.92999999999995</v>
      </c>
      <c r="M39" s="198">
        <v>27.32</v>
      </c>
      <c r="N39" s="198">
        <v>17.399999999999999</v>
      </c>
      <c r="O39" s="198">
        <v>0</v>
      </c>
      <c r="P39" s="198">
        <v>30.62</v>
      </c>
      <c r="Q39" s="198">
        <v>5.93</v>
      </c>
      <c r="R39" s="198">
        <v>7.48</v>
      </c>
      <c r="S39" s="198">
        <v>7.84</v>
      </c>
      <c r="T39" s="198">
        <v>0</v>
      </c>
      <c r="U39" s="198">
        <v>51.81</v>
      </c>
      <c r="V39" s="198">
        <v>5.78</v>
      </c>
      <c r="W39" s="198">
        <v>13.15</v>
      </c>
      <c r="X39" s="198">
        <v>43.55</v>
      </c>
      <c r="Y39" s="198">
        <v>0</v>
      </c>
      <c r="Z39">
        <v>0</v>
      </c>
      <c r="AA39" s="198">
        <v>11</v>
      </c>
      <c r="AB39" s="198">
        <v>0</v>
      </c>
      <c r="AC39" s="198">
        <v>0</v>
      </c>
      <c r="AD39" s="198">
        <v>0</v>
      </c>
      <c r="AE39" s="198">
        <v>30.08</v>
      </c>
      <c r="AF39" s="198">
        <v>0</v>
      </c>
      <c r="AG39" s="198">
        <v>0</v>
      </c>
      <c r="AH39" s="198">
        <v>0</v>
      </c>
      <c r="AI39" s="198">
        <v>69.61</v>
      </c>
      <c r="AJ39" s="198">
        <v>0</v>
      </c>
      <c r="AK39" s="198">
        <v>0</v>
      </c>
      <c r="AL39" s="198">
        <v>0</v>
      </c>
      <c r="AM39" s="198">
        <v>70</v>
      </c>
      <c r="AN39" s="198">
        <v>0</v>
      </c>
      <c r="AO39">
        <v>0</v>
      </c>
      <c r="AP39" s="198">
        <v>71.69</v>
      </c>
      <c r="AQ39" s="198">
        <v>0</v>
      </c>
      <c r="AR39" s="198">
        <v>23.2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9.98</v>
      </c>
      <c r="E40" s="198">
        <v>0</v>
      </c>
      <c r="F40" s="198">
        <v>0</v>
      </c>
      <c r="G40" s="198">
        <v>18.54</v>
      </c>
      <c r="H40" s="198">
        <v>0</v>
      </c>
      <c r="I40" s="198">
        <v>0</v>
      </c>
      <c r="J40" s="198">
        <v>16.920000000000002</v>
      </c>
      <c r="K40" s="198">
        <v>9.06</v>
      </c>
      <c r="L40" s="198">
        <v>559.92999999999995</v>
      </c>
      <c r="M40" s="198">
        <v>27.32</v>
      </c>
      <c r="N40" s="198">
        <v>17.399999999999999</v>
      </c>
      <c r="O40" s="198">
        <v>0</v>
      </c>
      <c r="P40" s="198">
        <v>30.62</v>
      </c>
      <c r="Q40" s="198">
        <v>5.93</v>
      </c>
      <c r="R40" s="198">
        <v>7.48</v>
      </c>
      <c r="S40" s="198">
        <v>7.84</v>
      </c>
      <c r="T40" s="198">
        <v>0</v>
      </c>
      <c r="U40" s="198">
        <v>51.81</v>
      </c>
      <c r="V40" s="198">
        <v>5.78</v>
      </c>
      <c r="W40" s="198">
        <v>13.15</v>
      </c>
      <c r="X40" s="198">
        <v>43.55</v>
      </c>
      <c r="Y40" s="198">
        <v>0</v>
      </c>
      <c r="Z40">
        <v>0</v>
      </c>
      <c r="AA40" s="198">
        <v>11</v>
      </c>
      <c r="AB40" s="198">
        <v>0</v>
      </c>
      <c r="AC40" s="198">
        <v>0</v>
      </c>
      <c r="AD40" s="198">
        <v>0</v>
      </c>
      <c r="AE40" s="198">
        <v>30.08</v>
      </c>
      <c r="AF40" s="198">
        <v>0</v>
      </c>
      <c r="AG40" s="198">
        <v>0</v>
      </c>
      <c r="AH40" s="198">
        <v>0</v>
      </c>
      <c r="AI40" s="198">
        <v>69.61</v>
      </c>
      <c r="AJ40" s="198">
        <v>0</v>
      </c>
      <c r="AK40" s="198">
        <v>0</v>
      </c>
      <c r="AL40" s="198">
        <v>0</v>
      </c>
      <c r="AM40" s="198">
        <v>70</v>
      </c>
      <c r="AN40" s="198">
        <v>0</v>
      </c>
      <c r="AO40">
        <v>0</v>
      </c>
      <c r="AP40" s="198">
        <v>71.69</v>
      </c>
      <c r="AQ40" s="198">
        <v>0</v>
      </c>
      <c r="AR40" s="198">
        <v>23.2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9.98</v>
      </c>
      <c r="E41" s="198">
        <v>0</v>
      </c>
      <c r="F41" s="198">
        <v>0</v>
      </c>
      <c r="G41" s="198">
        <v>18.54</v>
      </c>
      <c r="H41" s="198">
        <v>0</v>
      </c>
      <c r="I41" s="198">
        <v>0</v>
      </c>
      <c r="J41" s="198">
        <v>16.920000000000002</v>
      </c>
      <c r="K41" s="198">
        <v>9.06</v>
      </c>
      <c r="L41" s="198">
        <v>559.92999999999995</v>
      </c>
      <c r="M41" s="198">
        <v>27.32</v>
      </c>
      <c r="N41" s="198">
        <v>17.399999999999999</v>
      </c>
      <c r="O41" s="198">
        <v>0</v>
      </c>
      <c r="P41" s="198">
        <v>30.62</v>
      </c>
      <c r="Q41" s="198">
        <v>5.93</v>
      </c>
      <c r="R41" s="198">
        <v>7.48</v>
      </c>
      <c r="S41" s="198">
        <v>7.84</v>
      </c>
      <c r="T41" s="198">
        <v>0</v>
      </c>
      <c r="U41" s="198">
        <v>51.81</v>
      </c>
      <c r="V41" s="198">
        <v>5.78</v>
      </c>
      <c r="W41" s="198">
        <v>13.15</v>
      </c>
      <c r="X41" s="198">
        <v>43.55</v>
      </c>
      <c r="Y41" s="198">
        <v>0</v>
      </c>
      <c r="Z41">
        <v>0</v>
      </c>
      <c r="AA41" s="198">
        <v>11</v>
      </c>
      <c r="AB41" s="198">
        <v>0</v>
      </c>
      <c r="AC41" s="198">
        <v>0</v>
      </c>
      <c r="AD41" s="198">
        <v>0</v>
      </c>
      <c r="AE41" s="198">
        <v>30.08</v>
      </c>
      <c r="AF41" s="198">
        <v>0</v>
      </c>
      <c r="AG41" s="198">
        <v>0</v>
      </c>
      <c r="AH41" s="198">
        <v>0</v>
      </c>
      <c r="AI41" s="198">
        <v>69.61</v>
      </c>
      <c r="AJ41" s="198">
        <v>0</v>
      </c>
      <c r="AK41" s="198">
        <v>0</v>
      </c>
      <c r="AL41" s="198">
        <v>0</v>
      </c>
      <c r="AM41" s="198">
        <v>70</v>
      </c>
      <c r="AN41" s="198">
        <v>0</v>
      </c>
      <c r="AO41">
        <v>0</v>
      </c>
      <c r="AP41" s="198">
        <v>71.69</v>
      </c>
      <c r="AQ41" s="198">
        <v>0</v>
      </c>
      <c r="AR41" s="198">
        <v>23.2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9.98</v>
      </c>
      <c r="E42" s="198">
        <v>0</v>
      </c>
      <c r="F42" s="198">
        <v>0</v>
      </c>
      <c r="G42" s="198">
        <v>18.38</v>
      </c>
      <c r="H42" s="198">
        <v>0</v>
      </c>
      <c r="I42" s="198">
        <v>0</v>
      </c>
      <c r="J42" s="198">
        <v>16.920000000000002</v>
      </c>
      <c r="K42" s="198">
        <v>9.06</v>
      </c>
      <c r="L42" s="198">
        <v>559.92999999999995</v>
      </c>
      <c r="M42" s="198">
        <v>27.32</v>
      </c>
      <c r="N42" s="198">
        <v>17.399999999999999</v>
      </c>
      <c r="O42" s="198">
        <v>0</v>
      </c>
      <c r="P42" s="198">
        <v>30.62</v>
      </c>
      <c r="Q42" s="198">
        <v>5.93</v>
      </c>
      <c r="R42" s="198">
        <v>7.48</v>
      </c>
      <c r="S42" s="198">
        <v>7.84</v>
      </c>
      <c r="T42" s="198">
        <v>0</v>
      </c>
      <c r="U42" s="198">
        <v>51.81</v>
      </c>
      <c r="V42" s="198">
        <v>5.78</v>
      </c>
      <c r="W42" s="198">
        <v>13.15</v>
      </c>
      <c r="X42" s="198">
        <v>43.55</v>
      </c>
      <c r="Y42" s="198">
        <v>0</v>
      </c>
      <c r="Z42">
        <v>0</v>
      </c>
      <c r="AA42" s="198">
        <v>11</v>
      </c>
      <c r="AB42" s="198">
        <v>0</v>
      </c>
      <c r="AC42" s="198">
        <v>0</v>
      </c>
      <c r="AD42" s="198">
        <v>0</v>
      </c>
      <c r="AE42" s="198">
        <v>30.08</v>
      </c>
      <c r="AF42" s="198">
        <v>0</v>
      </c>
      <c r="AG42" s="198">
        <v>0</v>
      </c>
      <c r="AH42" s="198">
        <v>0</v>
      </c>
      <c r="AI42" s="198">
        <v>69.61</v>
      </c>
      <c r="AJ42" s="198">
        <v>0</v>
      </c>
      <c r="AK42" s="198">
        <v>0</v>
      </c>
      <c r="AL42" s="198">
        <v>0</v>
      </c>
      <c r="AM42" s="198">
        <v>70</v>
      </c>
      <c r="AN42" s="198">
        <v>0</v>
      </c>
      <c r="AO42">
        <v>0</v>
      </c>
      <c r="AP42" s="198">
        <v>71.69</v>
      </c>
      <c r="AQ42" s="198">
        <v>0</v>
      </c>
      <c r="AR42" s="198">
        <v>23.2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9.98</v>
      </c>
      <c r="E43" s="198">
        <v>0</v>
      </c>
      <c r="F43" s="198">
        <v>0</v>
      </c>
      <c r="G43" s="198">
        <v>18.38</v>
      </c>
      <c r="H43" s="198">
        <v>0</v>
      </c>
      <c r="I43" s="198">
        <v>0</v>
      </c>
      <c r="J43" s="198">
        <v>16.920000000000002</v>
      </c>
      <c r="K43" s="198">
        <v>9.06</v>
      </c>
      <c r="L43" s="198">
        <v>559.92999999999995</v>
      </c>
      <c r="M43" s="198">
        <v>27.32</v>
      </c>
      <c r="N43" s="198">
        <v>17.399999999999999</v>
      </c>
      <c r="O43" s="198">
        <v>0</v>
      </c>
      <c r="P43" s="198">
        <v>30.62</v>
      </c>
      <c r="Q43" s="198">
        <v>5.93</v>
      </c>
      <c r="R43" s="198">
        <v>7.48</v>
      </c>
      <c r="S43" s="198">
        <v>7.84</v>
      </c>
      <c r="T43" s="198">
        <v>0</v>
      </c>
      <c r="U43" s="198">
        <v>51.81</v>
      </c>
      <c r="V43" s="198">
        <v>5.78</v>
      </c>
      <c r="W43" s="198">
        <v>13.15</v>
      </c>
      <c r="X43" s="198">
        <v>43.55</v>
      </c>
      <c r="Y43" s="198">
        <v>0</v>
      </c>
      <c r="Z43">
        <v>0</v>
      </c>
      <c r="AA43" s="198">
        <v>11</v>
      </c>
      <c r="AB43" s="198">
        <v>0</v>
      </c>
      <c r="AC43" s="198">
        <v>0</v>
      </c>
      <c r="AD43" s="198">
        <v>0</v>
      </c>
      <c r="AE43" s="198">
        <v>30</v>
      </c>
      <c r="AF43" s="198">
        <v>0</v>
      </c>
      <c r="AG43" s="198">
        <v>0</v>
      </c>
      <c r="AH43" s="198">
        <v>0</v>
      </c>
      <c r="AI43" s="198">
        <v>69.61</v>
      </c>
      <c r="AJ43" s="198">
        <v>0</v>
      </c>
      <c r="AK43" s="198">
        <v>0</v>
      </c>
      <c r="AL43" s="198">
        <v>0</v>
      </c>
      <c r="AM43" s="198">
        <v>70</v>
      </c>
      <c r="AN43" s="198">
        <v>0</v>
      </c>
      <c r="AO43">
        <v>0</v>
      </c>
      <c r="AP43" s="198">
        <v>71.69</v>
      </c>
      <c r="AQ43" s="198">
        <v>0</v>
      </c>
      <c r="AR43" s="198">
        <v>23.2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9.98</v>
      </c>
      <c r="E44" s="198">
        <v>0</v>
      </c>
      <c r="F44" s="198">
        <v>0</v>
      </c>
      <c r="G44" s="198">
        <v>18.38</v>
      </c>
      <c r="H44" s="198">
        <v>0</v>
      </c>
      <c r="I44" s="198">
        <v>0</v>
      </c>
      <c r="J44" s="198">
        <v>16.920000000000002</v>
      </c>
      <c r="K44" s="198">
        <v>9.06</v>
      </c>
      <c r="L44" s="198">
        <v>559.92999999999995</v>
      </c>
      <c r="M44" s="198">
        <v>27.32</v>
      </c>
      <c r="N44" s="198">
        <v>17.399999999999999</v>
      </c>
      <c r="O44" s="198">
        <v>0</v>
      </c>
      <c r="P44" s="198">
        <v>30.62</v>
      </c>
      <c r="Q44" s="198">
        <v>5.93</v>
      </c>
      <c r="R44" s="198">
        <v>7.48</v>
      </c>
      <c r="S44" s="198">
        <v>7.84</v>
      </c>
      <c r="T44" s="198">
        <v>0</v>
      </c>
      <c r="U44" s="198">
        <v>51.81</v>
      </c>
      <c r="V44" s="198">
        <v>5.78</v>
      </c>
      <c r="W44" s="198">
        <v>13.15</v>
      </c>
      <c r="X44" s="198">
        <v>43.55</v>
      </c>
      <c r="Y44" s="198">
        <v>0</v>
      </c>
      <c r="Z44">
        <v>0</v>
      </c>
      <c r="AA44" s="198">
        <v>11</v>
      </c>
      <c r="AB44" s="198">
        <v>0</v>
      </c>
      <c r="AC44" s="198">
        <v>0</v>
      </c>
      <c r="AD44" s="198">
        <v>0</v>
      </c>
      <c r="AE44" s="198">
        <v>30</v>
      </c>
      <c r="AF44" s="198">
        <v>0</v>
      </c>
      <c r="AG44" s="198">
        <v>0</v>
      </c>
      <c r="AH44" s="198">
        <v>0</v>
      </c>
      <c r="AI44" s="198">
        <v>69.61</v>
      </c>
      <c r="AJ44" s="198">
        <v>0</v>
      </c>
      <c r="AK44" s="198">
        <v>0</v>
      </c>
      <c r="AL44" s="198">
        <v>0</v>
      </c>
      <c r="AM44" s="198">
        <v>70</v>
      </c>
      <c r="AN44" s="198">
        <v>0</v>
      </c>
      <c r="AO44">
        <v>0</v>
      </c>
      <c r="AP44" s="198">
        <v>71.69</v>
      </c>
      <c r="AQ44" s="198">
        <v>0</v>
      </c>
      <c r="AR44" s="198">
        <v>23.2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9.98</v>
      </c>
      <c r="E45" s="198">
        <v>0</v>
      </c>
      <c r="F45" s="198">
        <v>0</v>
      </c>
      <c r="G45" s="198">
        <v>18.38</v>
      </c>
      <c r="H45" s="198">
        <v>0</v>
      </c>
      <c r="I45" s="198">
        <v>0</v>
      </c>
      <c r="J45" s="198">
        <v>16.920000000000002</v>
      </c>
      <c r="K45" s="198">
        <v>9.06</v>
      </c>
      <c r="L45" s="198">
        <v>559.92999999999995</v>
      </c>
      <c r="M45" s="198">
        <v>27.32</v>
      </c>
      <c r="N45" s="198">
        <v>17.399999999999999</v>
      </c>
      <c r="O45" s="198">
        <v>0</v>
      </c>
      <c r="P45" s="198">
        <v>30.62</v>
      </c>
      <c r="Q45" s="198">
        <v>5.93</v>
      </c>
      <c r="R45" s="198">
        <v>7.48</v>
      </c>
      <c r="S45" s="198">
        <v>7.84</v>
      </c>
      <c r="T45" s="198">
        <v>0</v>
      </c>
      <c r="U45" s="198">
        <v>51.81</v>
      </c>
      <c r="V45" s="198">
        <v>5.78</v>
      </c>
      <c r="W45" s="198">
        <v>13.15</v>
      </c>
      <c r="X45" s="198">
        <v>43.55</v>
      </c>
      <c r="Y45" s="198">
        <v>0</v>
      </c>
      <c r="Z45">
        <v>0</v>
      </c>
      <c r="AA45" s="198">
        <v>11</v>
      </c>
      <c r="AB45" s="198">
        <v>0</v>
      </c>
      <c r="AC45" s="198">
        <v>0</v>
      </c>
      <c r="AD45" s="198">
        <v>0</v>
      </c>
      <c r="AE45" s="198">
        <v>30</v>
      </c>
      <c r="AF45" s="198">
        <v>0</v>
      </c>
      <c r="AG45" s="198">
        <v>0</v>
      </c>
      <c r="AH45" s="198">
        <v>0</v>
      </c>
      <c r="AI45" s="198">
        <v>69.61</v>
      </c>
      <c r="AJ45" s="198">
        <v>0</v>
      </c>
      <c r="AK45" s="198">
        <v>0</v>
      </c>
      <c r="AL45" s="198">
        <v>0</v>
      </c>
      <c r="AM45" s="198">
        <v>70</v>
      </c>
      <c r="AN45" s="198">
        <v>0</v>
      </c>
      <c r="AO45">
        <v>0</v>
      </c>
      <c r="AP45" s="198">
        <v>71.69</v>
      </c>
      <c r="AQ45" s="198">
        <v>0</v>
      </c>
      <c r="AR45" s="198">
        <v>23.2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9.98</v>
      </c>
      <c r="E46" s="198">
        <v>0</v>
      </c>
      <c r="F46" s="198">
        <v>0</v>
      </c>
      <c r="G46" s="198">
        <v>18.38</v>
      </c>
      <c r="H46" s="198">
        <v>0</v>
      </c>
      <c r="I46" s="198">
        <v>0</v>
      </c>
      <c r="J46" s="198">
        <v>16.920000000000002</v>
      </c>
      <c r="K46" s="198">
        <v>9.06</v>
      </c>
      <c r="L46" s="198">
        <v>559.92999999999995</v>
      </c>
      <c r="M46" s="198">
        <v>27.32</v>
      </c>
      <c r="N46" s="198">
        <v>17.399999999999999</v>
      </c>
      <c r="O46" s="198">
        <v>0</v>
      </c>
      <c r="P46" s="198">
        <v>30.62</v>
      </c>
      <c r="Q46" s="198">
        <v>5.93</v>
      </c>
      <c r="R46" s="198">
        <v>7.48</v>
      </c>
      <c r="S46" s="198">
        <v>7.84</v>
      </c>
      <c r="T46" s="198">
        <v>0</v>
      </c>
      <c r="U46" s="198">
        <v>51.81</v>
      </c>
      <c r="V46" s="198">
        <v>5.78</v>
      </c>
      <c r="W46" s="198">
        <v>13.15</v>
      </c>
      <c r="X46" s="198">
        <v>43.55</v>
      </c>
      <c r="Y46" s="198">
        <v>0</v>
      </c>
      <c r="Z46">
        <v>0</v>
      </c>
      <c r="AA46" s="198">
        <v>11</v>
      </c>
      <c r="AB46" s="198">
        <v>0</v>
      </c>
      <c r="AC46" s="198">
        <v>0</v>
      </c>
      <c r="AD46" s="198">
        <v>0</v>
      </c>
      <c r="AE46" s="198">
        <v>30</v>
      </c>
      <c r="AF46" s="198">
        <v>0</v>
      </c>
      <c r="AG46" s="198">
        <v>0</v>
      </c>
      <c r="AH46" s="198">
        <v>0</v>
      </c>
      <c r="AI46" s="198">
        <v>69.61</v>
      </c>
      <c r="AJ46" s="198">
        <v>0</v>
      </c>
      <c r="AK46" s="198">
        <v>0</v>
      </c>
      <c r="AL46" s="198">
        <v>0</v>
      </c>
      <c r="AM46" s="198">
        <v>70</v>
      </c>
      <c r="AN46" s="198">
        <v>0</v>
      </c>
      <c r="AO46">
        <v>0</v>
      </c>
      <c r="AP46" s="198">
        <v>71.69</v>
      </c>
      <c r="AQ46" s="198">
        <v>0</v>
      </c>
      <c r="AR46" s="198">
        <v>23.2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9.98</v>
      </c>
      <c r="E47" s="198">
        <v>0</v>
      </c>
      <c r="F47" s="198">
        <v>0</v>
      </c>
      <c r="G47" s="198">
        <v>18.38</v>
      </c>
      <c r="H47" s="198">
        <v>0</v>
      </c>
      <c r="I47" s="198">
        <v>0</v>
      </c>
      <c r="J47" s="198">
        <v>16.920000000000002</v>
      </c>
      <c r="K47" s="198">
        <v>9.06</v>
      </c>
      <c r="L47" s="198">
        <v>559.92999999999995</v>
      </c>
      <c r="M47" s="198">
        <v>27.32</v>
      </c>
      <c r="N47" s="198">
        <v>17.399999999999999</v>
      </c>
      <c r="O47" s="198">
        <v>0</v>
      </c>
      <c r="P47" s="198">
        <v>30.62</v>
      </c>
      <c r="Q47" s="198">
        <v>5.93</v>
      </c>
      <c r="R47" s="198">
        <v>7.48</v>
      </c>
      <c r="S47" s="198">
        <v>7.84</v>
      </c>
      <c r="T47" s="198">
        <v>0</v>
      </c>
      <c r="U47" s="198">
        <v>51.81</v>
      </c>
      <c r="V47" s="198">
        <v>5.78</v>
      </c>
      <c r="W47" s="198">
        <v>13.15</v>
      </c>
      <c r="X47" s="198">
        <v>43.55</v>
      </c>
      <c r="Y47" s="198">
        <v>0</v>
      </c>
      <c r="Z47">
        <v>0</v>
      </c>
      <c r="AA47" s="198">
        <v>11</v>
      </c>
      <c r="AB47" s="198">
        <v>0</v>
      </c>
      <c r="AC47" s="198">
        <v>0</v>
      </c>
      <c r="AD47" s="198">
        <v>0</v>
      </c>
      <c r="AE47" s="198">
        <v>29.25</v>
      </c>
      <c r="AF47" s="198">
        <v>0</v>
      </c>
      <c r="AG47" s="198">
        <v>0</v>
      </c>
      <c r="AH47" s="198">
        <v>0</v>
      </c>
      <c r="AI47" s="198">
        <v>69.61</v>
      </c>
      <c r="AJ47" s="198">
        <v>0</v>
      </c>
      <c r="AK47" s="198">
        <v>0</v>
      </c>
      <c r="AL47" s="198">
        <v>0</v>
      </c>
      <c r="AM47" s="198">
        <v>70</v>
      </c>
      <c r="AN47" s="198">
        <v>0</v>
      </c>
      <c r="AO47">
        <v>0</v>
      </c>
      <c r="AP47" s="198">
        <v>71.69</v>
      </c>
      <c r="AQ47" s="198">
        <v>0</v>
      </c>
      <c r="AR47" s="198">
        <v>23.2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9.98</v>
      </c>
      <c r="E48" s="198">
        <v>0</v>
      </c>
      <c r="F48" s="198">
        <v>0</v>
      </c>
      <c r="G48" s="198">
        <v>18.38</v>
      </c>
      <c r="H48" s="198">
        <v>0</v>
      </c>
      <c r="I48" s="198">
        <v>0</v>
      </c>
      <c r="J48" s="198">
        <v>16.920000000000002</v>
      </c>
      <c r="K48" s="198">
        <v>9.06</v>
      </c>
      <c r="L48" s="198">
        <v>559.92999999999995</v>
      </c>
      <c r="M48" s="198">
        <v>27.32</v>
      </c>
      <c r="N48" s="198">
        <v>17.399999999999999</v>
      </c>
      <c r="O48" s="198">
        <v>0</v>
      </c>
      <c r="P48" s="198">
        <v>30.62</v>
      </c>
      <c r="Q48" s="198">
        <v>5.93</v>
      </c>
      <c r="R48" s="198">
        <v>7.48</v>
      </c>
      <c r="S48" s="198">
        <v>7.84</v>
      </c>
      <c r="T48" s="198">
        <v>0</v>
      </c>
      <c r="U48" s="198">
        <v>51.81</v>
      </c>
      <c r="V48" s="198">
        <v>5.78</v>
      </c>
      <c r="W48" s="198">
        <v>13.15</v>
      </c>
      <c r="X48" s="198">
        <v>43.55</v>
      </c>
      <c r="Y48" s="198">
        <v>0</v>
      </c>
      <c r="Z48">
        <v>0</v>
      </c>
      <c r="AA48" s="198">
        <v>11</v>
      </c>
      <c r="AB48" s="198">
        <v>0</v>
      </c>
      <c r="AC48" s="198">
        <v>0</v>
      </c>
      <c r="AD48" s="198">
        <v>0</v>
      </c>
      <c r="AE48" s="198">
        <v>29.25</v>
      </c>
      <c r="AF48" s="198">
        <v>0</v>
      </c>
      <c r="AG48" s="198">
        <v>0</v>
      </c>
      <c r="AH48" s="198">
        <v>0</v>
      </c>
      <c r="AI48" s="198">
        <v>69.61</v>
      </c>
      <c r="AJ48" s="198">
        <v>0</v>
      </c>
      <c r="AK48" s="198">
        <v>0</v>
      </c>
      <c r="AL48" s="198">
        <v>0</v>
      </c>
      <c r="AM48" s="198">
        <v>70</v>
      </c>
      <c r="AN48" s="198">
        <v>0</v>
      </c>
      <c r="AO48">
        <v>0</v>
      </c>
      <c r="AP48" s="198">
        <v>71.69</v>
      </c>
      <c r="AQ48" s="198">
        <v>0</v>
      </c>
      <c r="AR48" s="198">
        <v>23.2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9.98</v>
      </c>
      <c r="E49" s="198">
        <v>0</v>
      </c>
      <c r="F49" s="198">
        <v>0</v>
      </c>
      <c r="G49" s="198">
        <v>18.38</v>
      </c>
      <c r="H49" s="198">
        <v>0</v>
      </c>
      <c r="I49" s="198">
        <v>0</v>
      </c>
      <c r="J49" s="198">
        <v>16.920000000000002</v>
      </c>
      <c r="K49" s="198">
        <v>9.06</v>
      </c>
      <c r="L49" s="198">
        <v>559.92999999999995</v>
      </c>
      <c r="M49" s="198">
        <v>27.32</v>
      </c>
      <c r="N49" s="198">
        <v>17.399999999999999</v>
      </c>
      <c r="O49" s="198">
        <v>0</v>
      </c>
      <c r="P49" s="198">
        <v>30.62</v>
      </c>
      <c r="Q49" s="198">
        <v>5.93</v>
      </c>
      <c r="R49" s="198">
        <v>7.48</v>
      </c>
      <c r="S49" s="198">
        <v>7.84</v>
      </c>
      <c r="T49" s="198">
        <v>0</v>
      </c>
      <c r="U49" s="198">
        <v>51.81</v>
      </c>
      <c r="V49" s="198">
        <v>5.78</v>
      </c>
      <c r="W49" s="198">
        <v>13.15</v>
      </c>
      <c r="X49" s="198">
        <v>43.55</v>
      </c>
      <c r="Y49" s="198">
        <v>0</v>
      </c>
      <c r="Z49">
        <v>0</v>
      </c>
      <c r="AA49" s="198">
        <v>11</v>
      </c>
      <c r="AB49" s="198">
        <v>0</v>
      </c>
      <c r="AC49" s="198">
        <v>0</v>
      </c>
      <c r="AD49" s="198">
        <v>0</v>
      </c>
      <c r="AE49" s="198">
        <v>29.25</v>
      </c>
      <c r="AF49" s="198">
        <v>0</v>
      </c>
      <c r="AG49" s="198">
        <v>0</v>
      </c>
      <c r="AH49" s="198">
        <v>0</v>
      </c>
      <c r="AI49" s="198">
        <v>69.61</v>
      </c>
      <c r="AJ49" s="198">
        <v>0</v>
      </c>
      <c r="AK49" s="198">
        <v>0</v>
      </c>
      <c r="AL49" s="198">
        <v>0</v>
      </c>
      <c r="AM49" s="198">
        <v>70</v>
      </c>
      <c r="AN49" s="198">
        <v>0</v>
      </c>
      <c r="AO49">
        <v>0</v>
      </c>
      <c r="AP49" s="198">
        <v>71.69</v>
      </c>
      <c r="AQ49" s="198">
        <v>0</v>
      </c>
      <c r="AR49" s="198">
        <v>23.2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9.98</v>
      </c>
      <c r="E50" s="198">
        <v>0</v>
      </c>
      <c r="F50" s="198">
        <v>0</v>
      </c>
      <c r="G50" s="198">
        <v>18.38</v>
      </c>
      <c r="H50" s="198">
        <v>0</v>
      </c>
      <c r="I50" s="198">
        <v>0</v>
      </c>
      <c r="J50" s="198">
        <v>16.920000000000002</v>
      </c>
      <c r="K50" s="198">
        <v>9.06</v>
      </c>
      <c r="L50" s="198">
        <v>559.92999999999995</v>
      </c>
      <c r="M50" s="198">
        <v>27.32</v>
      </c>
      <c r="N50" s="198">
        <v>17.399999999999999</v>
      </c>
      <c r="O50" s="198">
        <v>0</v>
      </c>
      <c r="P50" s="198">
        <v>30.62</v>
      </c>
      <c r="Q50" s="198">
        <v>5.93</v>
      </c>
      <c r="R50" s="198">
        <v>7.48</v>
      </c>
      <c r="S50" s="198">
        <v>7.84</v>
      </c>
      <c r="T50" s="198">
        <v>0</v>
      </c>
      <c r="U50" s="198">
        <v>51.81</v>
      </c>
      <c r="V50" s="198">
        <v>5.78</v>
      </c>
      <c r="W50" s="198">
        <v>13.15</v>
      </c>
      <c r="X50" s="198">
        <v>43.55</v>
      </c>
      <c r="Y50" s="198">
        <v>0</v>
      </c>
      <c r="Z50">
        <v>0</v>
      </c>
      <c r="AA50" s="198">
        <v>11</v>
      </c>
      <c r="AB50" s="198">
        <v>0</v>
      </c>
      <c r="AC50" s="198">
        <v>0</v>
      </c>
      <c r="AD50" s="198">
        <v>0</v>
      </c>
      <c r="AE50" s="198">
        <v>29.25</v>
      </c>
      <c r="AF50" s="198">
        <v>0</v>
      </c>
      <c r="AG50" s="198">
        <v>0</v>
      </c>
      <c r="AH50" s="198">
        <v>0</v>
      </c>
      <c r="AI50" s="198">
        <v>69.61</v>
      </c>
      <c r="AJ50" s="198">
        <v>0</v>
      </c>
      <c r="AK50" s="198">
        <v>0</v>
      </c>
      <c r="AL50" s="198">
        <v>0</v>
      </c>
      <c r="AM50" s="198">
        <v>70</v>
      </c>
      <c r="AN50" s="198">
        <v>0</v>
      </c>
      <c r="AO50">
        <v>0</v>
      </c>
      <c r="AP50" s="198">
        <v>71.69</v>
      </c>
      <c r="AQ50" s="198">
        <v>0</v>
      </c>
      <c r="AR50" s="198">
        <v>23.2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9.98</v>
      </c>
      <c r="E51" s="198">
        <v>0</v>
      </c>
      <c r="F51" s="198">
        <v>0</v>
      </c>
      <c r="G51" s="198">
        <v>18.22</v>
      </c>
      <c r="H51" s="198">
        <v>0</v>
      </c>
      <c r="I51" s="198">
        <v>0</v>
      </c>
      <c r="J51" s="198">
        <v>16.920000000000002</v>
      </c>
      <c r="K51" s="198">
        <v>9.06</v>
      </c>
      <c r="L51" s="198">
        <v>559.92999999999995</v>
      </c>
      <c r="M51" s="198">
        <v>27.32</v>
      </c>
      <c r="N51" s="198">
        <v>17.399999999999999</v>
      </c>
      <c r="O51" s="198">
        <v>0</v>
      </c>
      <c r="P51" s="198">
        <v>30.62</v>
      </c>
      <c r="Q51" s="198">
        <v>5.93</v>
      </c>
      <c r="R51" s="198">
        <v>7.48</v>
      </c>
      <c r="S51" s="198">
        <v>7.84</v>
      </c>
      <c r="T51" s="198">
        <v>0</v>
      </c>
      <c r="U51" s="198">
        <v>51.81</v>
      </c>
      <c r="V51" s="198">
        <v>5.78</v>
      </c>
      <c r="W51" s="198">
        <v>13.15</v>
      </c>
      <c r="X51" s="198">
        <v>43.55</v>
      </c>
      <c r="Y51" s="198">
        <v>0</v>
      </c>
      <c r="Z51">
        <v>0</v>
      </c>
      <c r="AA51" s="198">
        <v>11</v>
      </c>
      <c r="AB51" s="198">
        <v>0</v>
      </c>
      <c r="AC51" s="198">
        <v>0</v>
      </c>
      <c r="AD51" s="198">
        <v>0</v>
      </c>
      <c r="AE51" s="198">
        <v>29.25</v>
      </c>
      <c r="AF51" s="198">
        <v>0</v>
      </c>
      <c r="AG51" s="198">
        <v>0</v>
      </c>
      <c r="AH51" s="198">
        <v>0</v>
      </c>
      <c r="AI51" s="198">
        <v>69.61</v>
      </c>
      <c r="AJ51" s="198">
        <v>0</v>
      </c>
      <c r="AK51" s="198">
        <v>0</v>
      </c>
      <c r="AL51" s="198">
        <v>0</v>
      </c>
      <c r="AM51" s="198">
        <v>70</v>
      </c>
      <c r="AN51" s="198">
        <v>0</v>
      </c>
      <c r="AO51">
        <v>0</v>
      </c>
      <c r="AP51" s="198">
        <v>71.69</v>
      </c>
      <c r="AQ51" s="198">
        <v>0</v>
      </c>
      <c r="AR51" s="198">
        <v>23.2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9.98</v>
      </c>
      <c r="E52" s="198">
        <v>0</v>
      </c>
      <c r="F52" s="198">
        <v>0</v>
      </c>
      <c r="G52" s="198">
        <v>18.22</v>
      </c>
      <c r="H52" s="198">
        <v>0</v>
      </c>
      <c r="I52" s="198">
        <v>0</v>
      </c>
      <c r="J52" s="198">
        <v>16.920000000000002</v>
      </c>
      <c r="K52" s="198">
        <v>9.06</v>
      </c>
      <c r="L52" s="198">
        <v>559.92999999999995</v>
      </c>
      <c r="M52" s="198">
        <v>27.32</v>
      </c>
      <c r="N52" s="198">
        <v>17.399999999999999</v>
      </c>
      <c r="O52" s="198">
        <v>0</v>
      </c>
      <c r="P52" s="198">
        <v>30.62</v>
      </c>
      <c r="Q52" s="198">
        <v>5.93</v>
      </c>
      <c r="R52" s="198">
        <v>7.48</v>
      </c>
      <c r="S52" s="198">
        <v>7.84</v>
      </c>
      <c r="T52" s="198">
        <v>0</v>
      </c>
      <c r="U52" s="198">
        <v>51.81</v>
      </c>
      <c r="V52" s="198">
        <v>5.78</v>
      </c>
      <c r="W52" s="198">
        <v>13.15</v>
      </c>
      <c r="X52" s="198">
        <v>43.55</v>
      </c>
      <c r="Y52" s="198">
        <v>0</v>
      </c>
      <c r="Z52">
        <v>0</v>
      </c>
      <c r="AA52" s="198">
        <v>11</v>
      </c>
      <c r="AB52" s="198">
        <v>0</v>
      </c>
      <c r="AC52" s="198">
        <v>0</v>
      </c>
      <c r="AD52" s="198">
        <v>0</v>
      </c>
      <c r="AE52" s="198">
        <v>29.25</v>
      </c>
      <c r="AF52" s="198">
        <v>0</v>
      </c>
      <c r="AG52" s="198">
        <v>0</v>
      </c>
      <c r="AH52" s="198">
        <v>0</v>
      </c>
      <c r="AI52" s="198">
        <v>69.61</v>
      </c>
      <c r="AJ52" s="198">
        <v>0</v>
      </c>
      <c r="AK52" s="198">
        <v>0</v>
      </c>
      <c r="AL52" s="198">
        <v>0</v>
      </c>
      <c r="AM52" s="198">
        <v>70</v>
      </c>
      <c r="AN52" s="198">
        <v>0</v>
      </c>
      <c r="AO52">
        <v>0</v>
      </c>
      <c r="AP52" s="198">
        <v>71.69</v>
      </c>
      <c r="AQ52" s="198">
        <v>0</v>
      </c>
      <c r="AR52" s="198">
        <v>23.2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9.98</v>
      </c>
      <c r="E53" s="198">
        <v>0</v>
      </c>
      <c r="F53" s="198">
        <v>0</v>
      </c>
      <c r="G53" s="198">
        <v>18.22</v>
      </c>
      <c r="H53" s="198">
        <v>0</v>
      </c>
      <c r="I53" s="198">
        <v>0</v>
      </c>
      <c r="J53" s="198">
        <v>16.920000000000002</v>
      </c>
      <c r="K53" s="198">
        <v>9.06</v>
      </c>
      <c r="L53" s="198">
        <v>559.92999999999995</v>
      </c>
      <c r="M53" s="198">
        <v>27.32</v>
      </c>
      <c r="N53" s="198">
        <v>17.399999999999999</v>
      </c>
      <c r="O53" s="198">
        <v>0</v>
      </c>
      <c r="P53" s="198">
        <v>30.62</v>
      </c>
      <c r="Q53" s="198">
        <v>5.93</v>
      </c>
      <c r="R53" s="198">
        <v>7.48</v>
      </c>
      <c r="S53" s="198">
        <v>7.84</v>
      </c>
      <c r="T53" s="198">
        <v>0</v>
      </c>
      <c r="U53" s="198">
        <v>51.81</v>
      </c>
      <c r="V53" s="198">
        <v>5.78</v>
      </c>
      <c r="W53" s="198">
        <v>13.15</v>
      </c>
      <c r="X53" s="198">
        <v>43.55</v>
      </c>
      <c r="Y53" s="198">
        <v>0</v>
      </c>
      <c r="Z53">
        <v>0</v>
      </c>
      <c r="AA53" s="198">
        <v>11</v>
      </c>
      <c r="AB53" s="198">
        <v>0</v>
      </c>
      <c r="AC53" s="198">
        <v>0</v>
      </c>
      <c r="AD53" s="198">
        <v>0</v>
      </c>
      <c r="AE53" s="198">
        <v>29.43</v>
      </c>
      <c r="AF53" s="198">
        <v>0</v>
      </c>
      <c r="AG53" s="198">
        <v>0</v>
      </c>
      <c r="AH53" s="198">
        <v>0</v>
      </c>
      <c r="AI53" s="198">
        <v>69.61</v>
      </c>
      <c r="AJ53" s="198">
        <v>0</v>
      </c>
      <c r="AK53" s="198">
        <v>0</v>
      </c>
      <c r="AL53" s="198">
        <v>0</v>
      </c>
      <c r="AM53" s="198">
        <v>70</v>
      </c>
      <c r="AN53" s="198">
        <v>0</v>
      </c>
      <c r="AO53">
        <v>0</v>
      </c>
      <c r="AP53" s="198">
        <v>71.69</v>
      </c>
      <c r="AQ53" s="198">
        <v>0</v>
      </c>
      <c r="AR53" s="198">
        <v>23.2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9.98</v>
      </c>
      <c r="E54" s="198">
        <v>0</v>
      </c>
      <c r="F54" s="198">
        <v>0</v>
      </c>
      <c r="G54" s="198">
        <v>18.22</v>
      </c>
      <c r="H54" s="198">
        <v>0</v>
      </c>
      <c r="I54" s="198">
        <v>0</v>
      </c>
      <c r="J54" s="198">
        <v>16.920000000000002</v>
      </c>
      <c r="K54" s="198">
        <v>9.06</v>
      </c>
      <c r="L54" s="198">
        <v>559.92999999999995</v>
      </c>
      <c r="M54" s="198">
        <v>27.32</v>
      </c>
      <c r="N54" s="198">
        <v>17.399999999999999</v>
      </c>
      <c r="O54" s="198">
        <v>0</v>
      </c>
      <c r="P54" s="198">
        <v>30.62</v>
      </c>
      <c r="Q54" s="198">
        <v>5.93</v>
      </c>
      <c r="R54" s="198">
        <v>7.48</v>
      </c>
      <c r="S54" s="198">
        <v>7.84</v>
      </c>
      <c r="T54" s="198">
        <v>0</v>
      </c>
      <c r="U54" s="198">
        <v>51.81</v>
      </c>
      <c r="V54" s="198">
        <v>5.78</v>
      </c>
      <c r="W54" s="198">
        <v>13.15</v>
      </c>
      <c r="X54" s="198">
        <v>43.55</v>
      </c>
      <c r="Y54" s="198">
        <v>0</v>
      </c>
      <c r="Z54">
        <v>0</v>
      </c>
      <c r="AA54" s="198">
        <v>11</v>
      </c>
      <c r="AB54" s="198">
        <v>0</v>
      </c>
      <c r="AC54" s="198">
        <v>0</v>
      </c>
      <c r="AD54" s="198">
        <v>0</v>
      </c>
      <c r="AE54" s="198">
        <v>28.67</v>
      </c>
      <c r="AF54" s="198">
        <v>0</v>
      </c>
      <c r="AG54" s="198">
        <v>0</v>
      </c>
      <c r="AH54" s="198">
        <v>0</v>
      </c>
      <c r="AI54" s="198">
        <v>69.61</v>
      </c>
      <c r="AJ54" s="198">
        <v>0</v>
      </c>
      <c r="AK54" s="198">
        <v>0</v>
      </c>
      <c r="AL54" s="198">
        <v>0</v>
      </c>
      <c r="AM54" s="198">
        <v>70</v>
      </c>
      <c r="AN54" s="198">
        <v>0</v>
      </c>
      <c r="AO54">
        <v>0</v>
      </c>
      <c r="AP54" s="198">
        <v>71.69</v>
      </c>
      <c r="AQ54" s="198">
        <v>0</v>
      </c>
      <c r="AR54" s="198">
        <v>23.2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9.98</v>
      </c>
      <c r="E55" s="198">
        <v>0</v>
      </c>
      <c r="F55" s="198">
        <v>0</v>
      </c>
      <c r="G55" s="198">
        <v>18.22</v>
      </c>
      <c r="H55" s="198">
        <v>0</v>
      </c>
      <c r="I55" s="198">
        <v>0</v>
      </c>
      <c r="J55" s="198">
        <v>16.920000000000002</v>
      </c>
      <c r="K55" s="198">
        <v>9.06</v>
      </c>
      <c r="L55" s="198">
        <v>559.92999999999995</v>
      </c>
      <c r="M55" s="198">
        <v>27.32</v>
      </c>
      <c r="N55" s="198">
        <v>17.399999999999999</v>
      </c>
      <c r="O55" s="198">
        <v>0</v>
      </c>
      <c r="P55" s="198">
        <v>30.62</v>
      </c>
      <c r="Q55" s="198">
        <v>5.93</v>
      </c>
      <c r="R55" s="198">
        <v>7.48</v>
      </c>
      <c r="S55" s="198">
        <v>7.84</v>
      </c>
      <c r="T55" s="198">
        <v>0</v>
      </c>
      <c r="U55" s="198">
        <v>51.81</v>
      </c>
      <c r="V55" s="198">
        <v>5.78</v>
      </c>
      <c r="W55" s="198">
        <v>13.15</v>
      </c>
      <c r="X55" s="198">
        <v>43.55</v>
      </c>
      <c r="Y55" s="198">
        <v>0</v>
      </c>
      <c r="Z55">
        <v>0</v>
      </c>
      <c r="AA55" s="198">
        <v>11</v>
      </c>
      <c r="AB55" s="198">
        <v>0</v>
      </c>
      <c r="AC55" s="198">
        <v>0</v>
      </c>
      <c r="AD55" s="198">
        <v>0</v>
      </c>
      <c r="AE55" s="198">
        <v>28.85</v>
      </c>
      <c r="AF55" s="198">
        <v>0</v>
      </c>
      <c r="AG55" s="198">
        <v>0</v>
      </c>
      <c r="AH55" s="198">
        <v>0</v>
      </c>
      <c r="AI55" s="198">
        <v>69.61</v>
      </c>
      <c r="AJ55" s="198">
        <v>0</v>
      </c>
      <c r="AK55" s="198">
        <v>0</v>
      </c>
      <c r="AL55" s="198">
        <v>0</v>
      </c>
      <c r="AM55" s="198">
        <v>70</v>
      </c>
      <c r="AN55" s="198">
        <v>0</v>
      </c>
      <c r="AO55">
        <v>0</v>
      </c>
      <c r="AP55" s="198">
        <v>71.69</v>
      </c>
      <c r="AQ55" s="198">
        <v>0</v>
      </c>
      <c r="AR55" s="198">
        <v>23.2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9.98</v>
      </c>
      <c r="E56" s="198">
        <v>0</v>
      </c>
      <c r="F56" s="198">
        <v>0</v>
      </c>
      <c r="G56" s="198">
        <v>18.22</v>
      </c>
      <c r="H56" s="198">
        <v>0</v>
      </c>
      <c r="I56" s="198">
        <v>0</v>
      </c>
      <c r="J56" s="198">
        <v>16.920000000000002</v>
      </c>
      <c r="K56" s="198">
        <v>9.06</v>
      </c>
      <c r="L56" s="198">
        <v>559.92999999999995</v>
      </c>
      <c r="M56" s="198">
        <v>27.32</v>
      </c>
      <c r="N56" s="198">
        <v>17.399999999999999</v>
      </c>
      <c r="O56" s="198">
        <v>0</v>
      </c>
      <c r="P56" s="198">
        <v>30.62</v>
      </c>
      <c r="Q56" s="198">
        <v>5.93</v>
      </c>
      <c r="R56" s="198">
        <v>7.48</v>
      </c>
      <c r="S56" s="198">
        <v>7.84</v>
      </c>
      <c r="T56" s="198">
        <v>0</v>
      </c>
      <c r="U56" s="198">
        <v>51.81</v>
      </c>
      <c r="V56" s="198">
        <v>5.78</v>
      </c>
      <c r="W56" s="198">
        <v>13.15</v>
      </c>
      <c r="X56" s="198">
        <v>43.55</v>
      </c>
      <c r="Y56" s="198">
        <v>0</v>
      </c>
      <c r="Z56">
        <v>0</v>
      </c>
      <c r="AA56" s="198">
        <v>11</v>
      </c>
      <c r="AB56" s="198">
        <v>0</v>
      </c>
      <c r="AC56" s="198">
        <v>0</v>
      </c>
      <c r="AD56" s="198">
        <v>0</v>
      </c>
      <c r="AE56" s="198">
        <v>28.85</v>
      </c>
      <c r="AF56" s="198">
        <v>0</v>
      </c>
      <c r="AG56" s="198">
        <v>0</v>
      </c>
      <c r="AH56" s="198">
        <v>0</v>
      </c>
      <c r="AI56" s="198">
        <v>69.61</v>
      </c>
      <c r="AJ56" s="198">
        <v>0</v>
      </c>
      <c r="AK56" s="198">
        <v>0</v>
      </c>
      <c r="AL56" s="198">
        <v>0</v>
      </c>
      <c r="AM56" s="198">
        <v>70</v>
      </c>
      <c r="AN56" s="198">
        <v>0</v>
      </c>
      <c r="AO56">
        <v>0</v>
      </c>
      <c r="AP56" s="198">
        <v>71.69</v>
      </c>
      <c r="AQ56" s="198">
        <v>0</v>
      </c>
      <c r="AR56" s="198">
        <v>23.2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9.98</v>
      </c>
      <c r="E57" s="198">
        <v>0</v>
      </c>
      <c r="F57" s="198">
        <v>0</v>
      </c>
      <c r="G57" s="198">
        <v>18.22</v>
      </c>
      <c r="H57" s="198">
        <v>0</v>
      </c>
      <c r="I57" s="198">
        <v>0</v>
      </c>
      <c r="J57" s="198">
        <v>16.920000000000002</v>
      </c>
      <c r="K57" s="198">
        <v>9.06</v>
      </c>
      <c r="L57" s="198">
        <v>559.92999999999995</v>
      </c>
      <c r="M57" s="198">
        <v>27.32</v>
      </c>
      <c r="N57" s="198">
        <v>17.399999999999999</v>
      </c>
      <c r="O57" s="198">
        <v>0</v>
      </c>
      <c r="P57" s="198">
        <v>30.62</v>
      </c>
      <c r="Q57" s="198">
        <v>5.93</v>
      </c>
      <c r="R57" s="198">
        <v>7.48</v>
      </c>
      <c r="S57" s="198">
        <v>7.84</v>
      </c>
      <c r="T57" s="198">
        <v>0</v>
      </c>
      <c r="U57" s="198">
        <v>51.81</v>
      </c>
      <c r="V57" s="198">
        <v>5.78</v>
      </c>
      <c r="W57" s="198">
        <v>13.15</v>
      </c>
      <c r="X57" s="198">
        <v>43.55</v>
      </c>
      <c r="Y57" s="198">
        <v>0</v>
      </c>
      <c r="Z57">
        <v>0</v>
      </c>
      <c r="AA57" s="198">
        <v>11</v>
      </c>
      <c r="AB57" s="198">
        <v>0</v>
      </c>
      <c r="AC57" s="198">
        <v>0</v>
      </c>
      <c r="AD57" s="198">
        <v>0</v>
      </c>
      <c r="AE57" s="198">
        <v>28.85</v>
      </c>
      <c r="AF57" s="198">
        <v>0</v>
      </c>
      <c r="AG57" s="198">
        <v>0</v>
      </c>
      <c r="AH57" s="198">
        <v>0</v>
      </c>
      <c r="AI57" s="198">
        <v>69.61</v>
      </c>
      <c r="AJ57" s="198">
        <v>0</v>
      </c>
      <c r="AK57" s="198">
        <v>0</v>
      </c>
      <c r="AL57" s="198">
        <v>0</v>
      </c>
      <c r="AM57" s="198">
        <v>70</v>
      </c>
      <c r="AN57" s="198">
        <v>0</v>
      </c>
      <c r="AO57">
        <v>0</v>
      </c>
      <c r="AP57" s="198">
        <v>71.69</v>
      </c>
      <c r="AQ57" s="198">
        <v>0</v>
      </c>
      <c r="AR57" s="198">
        <v>23.2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9.98</v>
      </c>
      <c r="E58" s="198">
        <v>0</v>
      </c>
      <c r="F58" s="198">
        <v>0</v>
      </c>
      <c r="G58" s="198">
        <v>18.22</v>
      </c>
      <c r="H58" s="198">
        <v>0</v>
      </c>
      <c r="I58" s="198">
        <v>0</v>
      </c>
      <c r="J58" s="198">
        <v>16.920000000000002</v>
      </c>
      <c r="K58" s="198">
        <v>9.06</v>
      </c>
      <c r="L58" s="198">
        <v>559.92999999999995</v>
      </c>
      <c r="M58" s="198">
        <v>27.32</v>
      </c>
      <c r="N58" s="198">
        <v>17.399999999999999</v>
      </c>
      <c r="O58" s="198">
        <v>0</v>
      </c>
      <c r="P58" s="198">
        <v>30.62</v>
      </c>
      <c r="Q58" s="198">
        <v>5.93</v>
      </c>
      <c r="R58" s="198">
        <v>7.48</v>
      </c>
      <c r="S58" s="198">
        <v>7.84</v>
      </c>
      <c r="T58" s="198">
        <v>0</v>
      </c>
      <c r="U58" s="198">
        <v>51.81</v>
      </c>
      <c r="V58" s="198">
        <v>5.78</v>
      </c>
      <c r="W58" s="198">
        <v>13.15</v>
      </c>
      <c r="X58" s="198">
        <v>43.55</v>
      </c>
      <c r="Y58" s="198">
        <v>0</v>
      </c>
      <c r="Z58">
        <v>0</v>
      </c>
      <c r="AA58" s="198">
        <v>11</v>
      </c>
      <c r="AB58" s="198">
        <v>0</v>
      </c>
      <c r="AC58" s="198">
        <v>0</v>
      </c>
      <c r="AD58" s="198">
        <v>0</v>
      </c>
      <c r="AE58" s="198">
        <v>28.85</v>
      </c>
      <c r="AF58" s="198">
        <v>0</v>
      </c>
      <c r="AG58" s="198">
        <v>0</v>
      </c>
      <c r="AH58" s="198">
        <v>0</v>
      </c>
      <c r="AI58" s="198">
        <v>69.61</v>
      </c>
      <c r="AJ58" s="198">
        <v>0</v>
      </c>
      <c r="AK58" s="198">
        <v>0</v>
      </c>
      <c r="AL58" s="198">
        <v>0</v>
      </c>
      <c r="AM58" s="198">
        <v>70</v>
      </c>
      <c r="AN58" s="198">
        <v>0</v>
      </c>
      <c r="AO58">
        <v>0</v>
      </c>
      <c r="AP58" s="198">
        <v>71.69</v>
      </c>
      <c r="AQ58" s="198">
        <v>0</v>
      </c>
      <c r="AR58" s="198">
        <v>23.2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9.98</v>
      </c>
      <c r="E59" s="198">
        <v>0</v>
      </c>
      <c r="F59" s="198">
        <v>0</v>
      </c>
      <c r="G59" s="198">
        <v>18.22</v>
      </c>
      <c r="H59" s="198">
        <v>0</v>
      </c>
      <c r="I59" s="198">
        <v>0</v>
      </c>
      <c r="J59" s="198">
        <v>45.9</v>
      </c>
      <c r="K59" s="198">
        <v>9.06</v>
      </c>
      <c r="L59" s="198">
        <v>559.92999999999995</v>
      </c>
      <c r="M59" s="198">
        <v>27.32</v>
      </c>
      <c r="N59" s="198">
        <v>17.399999999999999</v>
      </c>
      <c r="O59" s="198">
        <v>0</v>
      </c>
      <c r="P59" s="198">
        <v>30.62</v>
      </c>
      <c r="Q59" s="198">
        <v>5.93</v>
      </c>
      <c r="R59" s="198">
        <v>7.48</v>
      </c>
      <c r="S59" s="198">
        <v>7.84</v>
      </c>
      <c r="T59" s="198">
        <v>0</v>
      </c>
      <c r="U59" s="198">
        <v>51.81</v>
      </c>
      <c r="V59" s="198">
        <v>4.95</v>
      </c>
      <c r="W59" s="198">
        <v>13.15</v>
      </c>
      <c r="X59" s="198">
        <v>43.55</v>
      </c>
      <c r="Y59" s="198">
        <v>0</v>
      </c>
      <c r="Z59">
        <v>0</v>
      </c>
      <c r="AA59" s="198">
        <v>11</v>
      </c>
      <c r="AB59" s="198">
        <v>0</v>
      </c>
      <c r="AC59" s="198">
        <v>0</v>
      </c>
      <c r="AD59" s="198">
        <v>0</v>
      </c>
      <c r="AE59" s="198">
        <v>28.29</v>
      </c>
      <c r="AF59" s="198">
        <v>0</v>
      </c>
      <c r="AG59" s="198">
        <v>0</v>
      </c>
      <c r="AH59" s="198">
        <v>0</v>
      </c>
      <c r="AI59" s="198">
        <v>69.61</v>
      </c>
      <c r="AJ59" s="198">
        <v>0</v>
      </c>
      <c r="AK59" s="198">
        <v>0</v>
      </c>
      <c r="AL59" s="198">
        <v>0</v>
      </c>
      <c r="AM59" s="198">
        <v>70</v>
      </c>
      <c r="AN59" s="198">
        <v>0</v>
      </c>
      <c r="AO59">
        <v>0</v>
      </c>
      <c r="AP59" s="198">
        <v>71.69</v>
      </c>
      <c r="AQ59" s="198">
        <v>0</v>
      </c>
      <c r="AR59" s="198">
        <v>23.2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9.98</v>
      </c>
      <c r="E60" s="198">
        <v>0</v>
      </c>
      <c r="F60" s="198">
        <v>0</v>
      </c>
      <c r="G60" s="198">
        <v>18.22</v>
      </c>
      <c r="H60" s="198">
        <v>0</v>
      </c>
      <c r="I60" s="198">
        <v>0</v>
      </c>
      <c r="J60" s="198">
        <v>45.96</v>
      </c>
      <c r="K60" s="198">
        <v>9.06</v>
      </c>
      <c r="L60" s="198">
        <v>559.92999999999995</v>
      </c>
      <c r="M60" s="198">
        <v>27.32</v>
      </c>
      <c r="N60" s="198">
        <v>17.399999999999999</v>
      </c>
      <c r="O60" s="198">
        <v>0</v>
      </c>
      <c r="P60" s="198">
        <v>30.62</v>
      </c>
      <c r="Q60" s="198">
        <v>5.93</v>
      </c>
      <c r="R60" s="198">
        <v>7.48</v>
      </c>
      <c r="S60" s="198">
        <v>7.84</v>
      </c>
      <c r="T60" s="198">
        <v>0</v>
      </c>
      <c r="U60" s="198">
        <v>51.81</v>
      </c>
      <c r="V60" s="198">
        <v>4.95</v>
      </c>
      <c r="W60" s="198">
        <v>13.15</v>
      </c>
      <c r="X60" s="198">
        <v>43.55</v>
      </c>
      <c r="Y60" s="198">
        <v>0</v>
      </c>
      <c r="Z60">
        <v>0</v>
      </c>
      <c r="AA60" s="198">
        <v>11</v>
      </c>
      <c r="AB60" s="198">
        <v>0</v>
      </c>
      <c r="AC60" s="198">
        <v>0</v>
      </c>
      <c r="AD60" s="198">
        <v>0</v>
      </c>
      <c r="AE60" s="198">
        <v>28.11</v>
      </c>
      <c r="AF60" s="198">
        <v>0</v>
      </c>
      <c r="AG60" s="198">
        <v>0</v>
      </c>
      <c r="AH60" s="198">
        <v>0</v>
      </c>
      <c r="AI60" s="198">
        <v>69.61</v>
      </c>
      <c r="AJ60" s="198">
        <v>0</v>
      </c>
      <c r="AK60" s="198">
        <v>0</v>
      </c>
      <c r="AL60" s="198">
        <v>0</v>
      </c>
      <c r="AM60" s="198">
        <v>70</v>
      </c>
      <c r="AN60" s="198">
        <v>0</v>
      </c>
      <c r="AO60">
        <v>0</v>
      </c>
      <c r="AP60" s="198">
        <v>71.69</v>
      </c>
      <c r="AQ60" s="198">
        <v>0</v>
      </c>
      <c r="AR60" s="198">
        <v>23.2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9.98</v>
      </c>
      <c r="E61" s="198">
        <v>0</v>
      </c>
      <c r="F61" s="198">
        <v>0</v>
      </c>
      <c r="G61" s="198">
        <v>18.22</v>
      </c>
      <c r="H61" s="198">
        <v>0</v>
      </c>
      <c r="I61" s="198">
        <v>0</v>
      </c>
      <c r="J61" s="198">
        <v>45.96</v>
      </c>
      <c r="K61" s="198">
        <v>9.06</v>
      </c>
      <c r="L61" s="198">
        <v>559.92999999999995</v>
      </c>
      <c r="M61" s="198">
        <v>27.32</v>
      </c>
      <c r="N61" s="198">
        <v>17.399999999999999</v>
      </c>
      <c r="O61" s="198">
        <v>0</v>
      </c>
      <c r="P61" s="198">
        <v>28.95</v>
      </c>
      <c r="Q61" s="198">
        <v>5.93</v>
      </c>
      <c r="R61" s="198">
        <v>7.48</v>
      </c>
      <c r="S61" s="198">
        <v>7.84</v>
      </c>
      <c r="T61" s="198">
        <v>0</v>
      </c>
      <c r="U61" s="198">
        <v>51.81</v>
      </c>
      <c r="V61" s="198">
        <v>4.95</v>
      </c>
      <c r="W61" s="198">
        <v>13.15</v>
      </c>
      <c r="X61" s="198">
        <v>43.55</v>
      </c>
      <c r="Y61" s="198">
        <v>0</v>
      </c>
      <c r="Z61">
        <v>0</v>
      </c>
      <c r="AA61" s="198">
        <v>11</v>
      </c>
      <c r="AB61" s="198">
        <v>0</v>
      </c>
      <c r="AC61" s="198">
        <v>0</v>
      </c>
      <c r="AD61" s="198">
        <v>0</v>
      </c>
      <c r="AE61" s="198">
        <v>28.11</v>
      </c>
      <c r="AF61" s="198">
        <v>0</v>
      </c>
      <c r="AG61" s="198">
        <v>0</v>
      </c>
      <c r="AH61" s="198">
        <v>0</v>
      </c>
      <c r="AI61" s="198">
        <v>69.61</v>
      </c>
      <c r="AJ61" s="198">
        <v>0</v>
      </c>
      <c r="AK61" s="198">
        <v>0</v>
      </c>
      <c r="AL61" s="198">
        <v>0</v>
      </c>
      <c r="AM61" s="198">
        <v>70</v>
      </c>
      <c r="AN61" s="198">
        <v>0</v>
      </c>
      <c r="AO61">
        <v>0</v>
      </c>
      <c r="AP61" s="198">
        <v>71.69</v>
      </c>
      <c r="AQ61" s="198">
        <v>0</v>
      </c>
      <c r="AR61" s="198">
        <v>23.2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9.98</v>
      </c>
      <c r="E62" s="198">
        <v>0</v>
      </c>
      <c r="F62" s="198">
        <v>0</v>
      </c>
      <c r="G62" s="198">
        <v>18.22</v>
      </c>
      <c r="H62" s="198">
        <v>0</v>
      </c>
      <c r="I62" s="198">
        <v>0</v>
      </c>
      <c r="J62" s="198">
        <v>45.96</v>
      </c>
      <c r="K62" s="198">
        <v>9.06</v>
      </c>
      <c r="L62" s="198">
        <v>559.92999999999995</v>
      </c>
      <c r="M62" s="198">
        <v>27.32</v>
      </c>
      <c r="N62" s="198">
        <v>17.399999999999999</v>
      </c>
      <c r="O62" s="198">
        <v>0</v>
      </c>
      <c r="P62" s="198">
        <v>28.95</v>
      </c>
      <c r="Q62" s="198">
        <v>5.93</v>
      </c>
      <c r="R62" s="198">
        <v>7.48</v>
      </c>
      <c r="S62" s="198">
        <v>7.84</v>
      </c>
      <c r="T62" s="198">
        <v>0</v>
      </c>
      <c r="U62" s="198">
        <v>51.81</v>
      </c>
      <c r="V62" s="198">
        <v>4.95</v>
      </c>
      <c r="W62" s="198">
        <v>13.15</v>
      </c>
      <c r="X62" s="198">
        <v>43.55</v>
      </c>
      <c r="Y62" s="198">
        <v>0</v>
      </c>
      <c r="Z62">
        <v>0</v>
      </c>
      <c r="AA62" s="198">
        <v>11</v>
      </c>
      <c r="AB62" s="198">
        <v>0</v>
      </c>
      <c r="AC62" s="198">
        <v>0</v>
      </c>
      <c r="AD62" s="198">
        <v>0</v>
      </c>
      <c r="AE62" s="198">
        <v>28.11</v>
      </c>
      <c r="AF62" s="198">
        <v>0</v>
      </c>
      <c r="AG62" s="198">
        <v>0</v>
      </c>
      <c r="AH62" s="198">
        <v>0</v>
      </c>
      <c r="AI62" s="198">
        <v>69.61</v>
      </c>
      <c r="AJ62" s="198">
        <v>0</v>
      </c>
      <c r="AK62" s="198">
        <v>0</v>
      </c>
      <c r="AL62" s="198">
        <v>0</v>
      </c>
      <c r="AM62" s="198">
        <v>70</v>
      </c>
      <c r="AN62" s="198">
        <v>0</v>
      </c>
      <c r="AO62">
        <v>0</v>
      </c>
      <c r="AP62" s="198">
        <v>71.69</v>
      </c>
      <c r="AQ62" s="198">
        <v>0</v>
      </c>
      <c r="AR62" s="198">
        <v>23.2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9.98</v>
      </c>
      <c r="E63" s="198">
        <v>0</v>
      </c>
      <c r="F63" s="198">
        <v>0</v>
      </c>
      <c r="G63" s="198">
        <v>18.38</v>
      </c>
      <c r="H63" s="198">
        <v>0</v>
      </c>
      <c r="I63" s="198">
        <v>0</v>
      </c>
      <c r="J63" s="198">
        <v>45.96</v>
      </c>
      <c r="K63" s="198">
        <v>9.06</v>
      </c>
      <c r="L63" s="198">
        <v>559.92999999999995</v>
      </c>
      <c r="M63" s="198">
        <v>27.32</v>
      </c>
      <c r="N63" s="198">
        <v>17.399999999999999</v>
      </c>
      <c r="O63" s="198">
        <v>0</v>
      </c>
      <c r="P63" s="198">
        <v>28.95</v>
      </c>
      <c r="Q63" s="198">
        <v>5.93</v>
      </c>
      <c r="R63" s="198">
        <v>7.48</v>
      </c>
      <c r="S63" s="198">
        <v>7.84</v>
      </c>
      <c r="T63" s="198">
        <v>0</v>
      </c>
      <c r="U63" s="198">
        <v>51.81</v>
      </c>
      <c r="V63" s="198">
        <v>4.95</v>
      </c>
      <c r="W63" s="198">
        <v>13.15</v>
      </c>
      <c r="X63" s="198">
        <v>43.55</v>
      </c>
      <c r="Y63" s="198">
        <v>0</v>
      </c>
      <c r="Z63">
        <v>0</v>
      </c>
      <c r="AA63" s="198">
        <v>11</v>
      </c>
      <c r="AB63" s="198">
        <v>0</v>
      </c>
      <c r="AC63" s="198">
        <v>0</v>
      </c>
      <c r="AD63" s="198">
        <v>0</v>
      </c>
      <c r="AE63" s="198">
        <v>28.11</v>
      </c>
      <c r="AF63" s="198">
        <v>0</v>
      </c>
      <c r="AG63" s="198">
        <v>0</v>
      </c>
      <c r="AH63" s="198">
        <v>0</v>
      </c>
      <c r="AI63" s="198">
        <v>69.61</v>
      </c>
      <c r="AJ63" s="198">
        <v>0</v>
      </c>
      <c r="AK63" s="198">
        <v>0</v>
      </c>
      <c r="AL63" s="198">
        <v>0</v>
      </c>
      <c r="AM63" s="198">
        <v>70</v>
      </c>
      <c r="AN63" s="198">
        <v>0</v>
      </c>
      <c r="AO63">
        <v>0</v>
      </c>
      <c r="AP63" s="198">
        <v>71.69</v>
      </c>
      <c r="AQ63" s="198">
        <v>0</v>
      </c>
      <c r="AR63" s="198">
        <v>23.7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9.98</v>
      </c>
      <c r="E64" s="198">
        <v>0</v>
      </c>
      <c r="F64" s="198">
        <v>0</v>
      </c>
      <c r="G64" s="198">
        <v>18.38</v>
      </c>
      <c r="H64" s="198">
        <v>0</v>
      </c>
      <c r="I64" s="198">
        <v>0</v>
      </c>
      <c r="J64" s="198">
        <v>45.96</v>
      </c>
      <c r="K64" s="198">
        <v>9.06</v>
      </c>
      <c r="L64" s="198">
        <v>559.92999999999995</v>
      </c>
      <c r="M64" s="198">
        <v>27.32</v>
      </c>
      <c r="N64" s="198">
        <v>17.399999999999999</v>
      </c>
      <c r="O64" s="198">
        <v>0</v>
      </c>
      <c r="P64" s="198">
        <v>28.95</v>
      </c>
      <c r="Q64" s="198">
        <v>5.93</v>
      </c>
      <c r="R64" s="198">
        <v>7.48</v>
      </c>
      <c r="S64" s="198">
        <v>7.84</v>
      </c>
      <c r="T64" s="198">
        <v>0</v>
      </c>
      <c r="U64" s="198">
        <v>51.81</v>
      </c>
      <c r="V64" s="198">
        <v>4.95</v>
      </c>
      <c r="W64" s="198">
        <v>13.15</v>
      </c>
      <c r="X64" s="198">
        <v>43.55</v>
      </c>
      <c r="Y64" s="198">
        <v>0</v>
      </c>
      <c r="Z64">
        <v>0</v>
      </c>
      <c r="AA64" s="198">
        <v>11</v>
      </c>
      <c r="AB64" s="198">
        <v>0</v>
      </c>
      <c r="AC64" s="198">
        <v>0</v>
      </c>
      <c r="AD64" s="198">
        <v>0</v>
      </c>
      <c r="AE64" s="198">
        <v>28.11</v>
      </c>
      <c r="AF64" s="198">
        <v>0</v>
      </c>
      <c r="AG64" s="198">
        <v>0</v>
      </c>
      <c r="AH64" s="198">
        <v>0</v>
      </c>
      <c r="AI64" s="198">
        <v>69.61</v>
      </c>
      <c r="AJ64" s="198">
        <v>0</v>
      </c>
      <c r="AK64" s="198">
        <v>0</v>
      </c>
      <c r="AL64" s="198">
        <v>0</v>
      </c>
      <c r="AM64" s="198">
        <v>70</v>
      </c>
      <c r="AN64" s="198">
        <v>0</v>
      </c>
      <c r="AO64">
        <v>0</v>
      </c>
      <c r="AP64" s="198">
        <v>71.69</v>
      </c>
      <c r="AQ64" s="198">
        <v>0</v>
      </c>
      <c r="AR64" s="198">
        <v>23.7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9.98</v>
      </c>
      <c r="E65" s="198">
        <v>0</v>
      </c>
      <c r="F65" s="198">
        <v>0</v>
      </c>
      <c r="G65" s="198">
        <v>18.38</v>
      </c>
      <c r="H65" s="198">
        <v>0</v>
      </c>
      <c r="I65" s="198">
        <v>0</v>
      </c>
      <c r="J65" s="198">
        <v>45.96</v>
      </c>
      <c r="K65" s="198">
        <v>9.06</v>
      </c>
      <c r="L65" s="198">
        <v>559.92999999999995</v>
      </c>
      <c r="M65" s="198">
        <v>27.32</v>
      </c>
      <c r="N65" s="198">
        <v>17.399999999999999</v>
      </c>
      <c r="O65" s="198">
        <v>0</v>
      </c>
      <c r="P65" s="198">
        <v>28.95</v>
      </c>
      <c r="Q65" s="198">
        <v>5.93</v>
      </c>
      <c r="R65" s="198">
        <v>7.48</v>
      </c>
      <c r="S65" s="198">
        <v>7.84</v>
      </c>
      <c r="T65" s="198">
        <v>0</v>
      </c>
      <c r="U65" s="198">
        <v>51.81</v>
      </c>
      <c r="V65" s="198">
        <v>4.95</v>
      </c>
      <c r="W65" s="198">
        <v>13.15</v>
      </c>
      <c r="X65" s="198">
        <v>43.55</v>
      </c>
      <c r="Y65" s="198">
        <v>0</v>
      </c>
      <c r="Z65">
        <v>0</v>
      </c>
      <c r="AA65" s="198">
        <v>11</v>
      </c>
      <c r="AB65" s="198">
        <v>0</v>
      </c>
      <c r="AC65" s="198">
        <v>0</v>
      </c>
      <c r="AD65" s="198">
        <v>0</v>
      </c>
      <c r="AE65" s="198">
        <v>28.47</v>
      </c>
      <c r="AF65" s="198">
        <v>0</v>
      </c>
      <c r="AG65" s="198">
        <v>0</v>
      </c>
      <c r="AH65" s="198">
        <v>0</v>
      </c>
      <c r="AI65" s="198">
        <v>69.61</v>
      </c>
      <c r="AJ65" s="198">
        <v>0</v>
      </c>
      <c r="AK65" s="198">
        <v>0</v>
      </c>
      <c r="AL65" s="198">
        <v>0</v>
      </c>
      <c r="AM65" s="198">
        <v>70</v>
      </c>
      <c r="AN65" s="198">
        <v>0</v>
      </c>
      <c r="AO65">
        <v>0</v>
      </c>
      <c r="AP65" s="198">
        <v>71.69</v>
      </c>
      <c r="AQ65" s="198">
        <v>0</v>
      </c>
      <c r="AR65" s="198">
        <v>23.7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9.98</v>
      </c>
      <c r="E66" s="198">
        <v>0</v>
      </c>
      <c r="F66" s="198">
        <v>0</v>
      </c>
      <c r="G66" s="198">
        <v>18.38</v>
      </c>
      <c r="H66" s="198">
        <v>0</v>
      </c>
      <c r="I66" s="198">
        <v>0</v>
      </c>
      <c r="J66" s="198">
        <v>45.96</v>
      </c>
      <c r="K66" s="198">
        <v>9.06</v>
      </c>
      <c r="L66" s="198">
        <v>559.92999999999995</v>
      </c>
      <c r="M66" s="198">
        <v>27.32</v>
      </c>
      <c r="N66" s="198">
        <v>17.399999999999999</v>
      </c>
      <c r="O66" s="198">
        <v>0</v>
      </c>
      <c r="P66" s="198">
        <v>28.95</v>
      </c>
      <c r="Q66" s="198">
        <v>5.93</v>
      </c>
      <c r="R66" s="198">
        <v>7.48</v>
      </c>
      <c r="S66" s="198">
        <v>7.84</v>
      </c>
      <c r="T66" s="198">
        <v>0</v>
      </c>
      <c r="U66" s="198">
        <v>51.81</v>
      </c>
      <c r="V66" s="198">
        <v>4.95</v>
      </c>
      <c r="W66" s="198">
        <v>13.15</v>
      </c>
      <c r="X66" s="198">
        <v>43.55</v>
      </c>
      <c r="Y66" s="198">
        <v>0</v>
      </c>
      <c r="Z66">
        <v>0</v>
      </c>
      <c r="AA66" s="198">
        <v>11</v>
      </c>
      <c r="AB66" s="198">
        <v>0</v>
      </c>
      <c r="AC66" s="198">
        <v>0</v>
      </c>
      <c r="AD66" s="198">
        <v>0</v>
      </c>
      <c r="AE66" s="198">
        <v>28.29</v>
      </c>
      <c r="AF66" s="198">
        <v>0</v>
      </c>
      <c r="AG66" s="198">
        <v>0</v>
      </c>
      <c r="AH66" s="198">
        <v>0</v>
      </c>
      <c r="AI66" s="198">
        <v>69.61</v>
      </c>
      <c r="AJ66" s="198">
        <v>0</v>
      </c>
      <c r="AK66" s="198">
        <v>0</v>
      </c>
      <c r="AL66" s="198">
        <v>0</v>
      </c>
      <c r="AM66" s="198">
        <v>70</v>
      </c>
      <c r="AN66" s="198">
        <v>0</v>
      </c>
      <c r="AO66">
        <v>0</v>
      </c>
      <c r="AP66" s="198">
        <v>71.69</v>
      </c>
      <c r="AQ66" s="198">
        <v>0</v>
      </c>
      <c r="AR66" s="198">
        <v>23.7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9.98</v>
      </c>
      <c r="E67" s="198">
        <v>0</v>
      </c>
      <c r="F67" s="198">
        <v>0</v>
      </c>
      <c r="G67" s="198">
        <v>18.38</v>
      </c>
      <c r="H67" s="198">
        <v>0</v>
      </c>
      <c r="I67" s="198">
        <v>0</v>
      </c>
      <c r="J67" s="198">
        <v>16.920000000000002</v>
      </c>
      <c r="K67" s="198">
        <v>9.06</v>
      </c>
      <c r="L67" s="198">
        <v>559.92999999999995</v>
      </c>
      <c r="M67" s="198">
        <v>27.32</v>
      </c>
      <c r="N67" s="198">
        <v>17.399999999999999</v>
      </c>
      <c r="O67" s="198">
        <v>0</v>
      </c>
      <c r="P67" s="198">
        <v>28.95</v>
      </c>
      <c r="Q67" s="198">
        <v>5.93</v>
      </c>
      <c r="R67" s="198">
        <v>7.48</v>
      </c>
      <c r="S67" s="198">
        <v>7.84</v>
      </c>
      <c r="T67" s="198">
        <v>0</v>
      </c>
      <c r="U67" s="198">
        <v>51.81</v>
      </c>
      <c r="V67" s="198">
        <v>4.95</v>
      </c>
      <c r="W67" s="198">
        <v>13.15</v>
      </c>
      <c r="X67" s="198">
        <v>43.55</v>
      </c>
      <c r="Y67" s="198">
        <v>0</v>
      </c>
      <c r="Z67">
        <v>0</v>
      </c>
      <c r="AA67" s="198">
        <v>11</v>
      </c>
      <c r="AB67" s="198">
        <v>0</v>
      </c>
      <c r="AC67" s="198">
        <v>0</v>
      </c>
      <c r="AD67" s="198">
        <v>0</v>
      </c>
      <c r="AE67" s="198">
        <v>30</v>
      </c>
      <c r="AF67" s="198">
        <v>0</v>
      </c>
      <c r="AG67" s="198">
        <v>0</v>
      </c>
      <c r="AH67" s="198">
        <v>0</v>
      </c>
      <c r="AI67" s="198">
        <v>69.61</v>
      </c>
      <c r="AJ67" s="198">
        <v>0</v>
      </c>
      <c r="AK67" s="198">
        <v>0</v>
      </c>
      <c r="AL67" s="198">
        <v>0</v>
      </c>
      <c r="AM67" s="198">
        <v>70</v>
      </c>
      <c r="AN67" s="198">
        <v>0</v>
      </c>
      <c r="AO67">
        <v>0</v>
      </c>
      <c r="AP67" s="198">
        <v>71.69</v>
      </c>
      <c r="AQ67" s="198">
        <v>0</v>
      </c>
      <c r="AR67" s="198">
        <v>23.7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9.98</v>
      </c>
      <c r="E68" s="198">
        <v>0</v>
      </c>
      <c r="F68" s="198">
        <v>0</v>
      </c>
      <c r="G68" s="198">
        <v>18.38</v>
      </c>
      <c r="H68" s="198">
        <v>0</v>
      </c>
      <c r="I68" s="198">
        <v>0</v>
      </c>
      <c r="J68" s="198">
        <v>16.920000000000002</v>
      </c>
      <c r="K68" s="198">
        <v>9.06</v>
      </c>
      <c r="L68" s="198">
        <v>559.92999999999995</v>
      </c>
      <c r="M68" s="198">
        <v>27.32</v>
      </c>
      <c r="N68" s="198">
        <v>17.399999999999999</v>
      </c>
      <c r="O68" s="198">
        <v>0</v>
      </c>
      <c r="P68" s="198">
        <v>28.95</v>
      </c>
      <c r="Q68" s="198">
        <v>5.93</v>
      </c>
      <c r="R68" s="198">
        <v>7.48</v>
      </c>
      <c r="S68" s="198">
        <v>7.84</v>
      </c>
      <c r="T68" s="198">
        <v>0</v>
      </c>
      <c r="U68" s="198">
        <v>51.81</v>
      </c>
      <c r="V68" s="198">
        <v>4.95</v>
      </c>
      <c r="W68" s="198">
        <v>13.15</v>
      </c>
      <c r="X68" s="198">
        <v>43.55</v>
      </c>
      <c r="Y68" s="198">
        <v>0</v>
      </c>
      <c r="Z68">
        <v>0</v>
      </c>
      <c r="AA68" s="198">
        <v>11</v>
      </c>
      <c r="AB68" s="198">
        <v>0</v>
      </c>
      <c r="AC68" s="198">
        <v>0</v>
      </c>
      <c r="AD68" s="198">
        <v>0</v>
      </c>
      <c r="AE68" s="198">
        <v>30</v>
      </c>
      <c r="AF68" s="198">
        <v>0</v>
      </c>
      <c r="AG68" s="198">
        <v>0</v>
      </c>
      <c r="AH68" s="198">
        <v>0</v>
      </c>
      <c r="AI68" s="198">
        <v>69.61</v>
      </c>
      <c r="AJ68" s="198">
        <v>0</v>
      </c>
      <c r="AK68" s="198">
        <v>0</v>
      </c>
      <c r="AL68" s="198">
        <v>0</v>
      </c>
      <c r="AM68" s="198">
        <v>70</v>
      </c>
      <c r="AN68" s="198">
        <v>0</v>
      </c>
      <c r="AO68">
        <v>0</v>
      </c>
      <c r="AP68" s="198">
        <v>71.69</v>
      </c>
      <c r="AQ68" s="198">
        <v>0</v>
      </c>
      <c r="AR68" s="198">
        <v>23.7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9.98</v>
      </c>
      <c r="E69" s="198">
        <v>0</v>
      </c>
      <c r="F69" s="198">
        <v>0</v>
      </c>
      <c r="G69" s="198">
        <v>18.38</v>
      </c>
      <c r="H69" s="198">
        <v>0</v>
      </c>
      <c r="I69" s="198">
        <v>0</v>
      </c>
      <c r="J69" s="198">
        <v>16.920000000000002</v>
      </c>
      <c r="K69" s="198">
        <v>9.06</v>
      </c>
      <c r="L69" s="198">
        <v>559.92999999999995</v>
      </c>
      <c r="M69" s="198">
        <v>27.32</v>
      </c>
      <c r="N69" s="198">
        <v>17.399999999999999</v>
      </c>
      <c r="O69" s="198">
        <v>0</v>
      </c>
      <c r="P69" s="198">
        <v>28.95</v>
      </c>
      <c r="Q69" s="198">
        <v>5.93</v>
      </c>
      <c r="R69" s="198">
        <v>7.48</v>
      </c>
      <c r="S69" s="198">
        <v>7.84</v>
      </c>
      <c r="T69" s="198">
        <v>0</v>
      </c>
      <c r="U69" s="198">
        <v>51.81</v>
      </c>
      <c r="V69" s="198">
        <v>4.95</v>
      </c>
      <c r="W69" s="198">
        <v>13.15</v>
      </c>
      <c r="X69" s="198">
        <v>43.55</v>
      </c>
      <c r="Y69" s="198">
        <v>0</v>
      </c>
      <c r="Z69">
        <v>0</v>
      </c>
      <c r="AA69" s="198">
        <v>11</v>
      </c>
      <c r="AB69" s="198">
        <v>0</v>
      </c>
      <c r="AC69" s="198">
        <v>0</v>
      </c>
      <c r="AD69" s="198">
        <v>0</v>
      </c>
      <c r="AE69" s="198">
        <v>30</v>
      </c>
      <c r="AF69" s="198">
        <v>0</v>
      </c>
      <c r="AG69" s="198">
        <v>0</v>
      </c>
      <c r="AH69" s="198">
        <v>0</v>
      </c>
      <c r="AI69" s="198">
        <v>69.61</v>
      </c>
      <c r="AJ69" s="198">
        <v>0</v>
      </c>
      <c r="AK69" s="198">
        <v>0</v>
      </c>
      <c r="AL69" s="198">
        <v>0</v>
      </c>
      <c r="AM69" s="198">
        <v>70</v>
      </c>
      <c r="AN69" s="198">
        <v>0</v>
      </c>
      <c r="AO69">
        <v>0</v>
      </c>
      <c r="AP69" s="198">
        <v>71.69</v>
      </c>
      <c r="AQ69" s="198">
        <v>0</v>
      </c>
      <c r="AR69" s="198">
        <v>23.7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9.98</v>
      </c>
      <c r="E70" s="198">
        <v>0</v>
      </c>
      <c r="F70" s="198">
        <v>0</v>
      </c>
      <c r="G70" s="198">
        <v>18.38</v>
      </c>
      <c r="H70" s="198">
        <v>0</v>
      </c>
      <c r="I70" s="198">
        <v>0</v>
      </c>
      <c r="J70" s="198">
        <v>16.920000000000002</v>
      </c>
      <c r="K70" s="198">
        <v>9.06</v>
      </c>
      <c r="L70" s="198">
        <v>559.92999999999995</v>
      </c>
      <c r="M70" s="198">
        <v>27.32</v>
      </c>
      <c r="N70" s="198">
        <v>17.399999999999999</v>
      </c>
      <c r="O70" s="198">
        <v>0</v>
      </c>
      <c r="P70" s="198">
        <v>28.95</v>
      </c>
      <c r="Q70" s="198">
        <v>5.93</v>
      </c>
      <c r="R70" s="198">
        <v>7.48</v>
      </c>
      <c r="S70" s="198">
        <v>7.84</v>
      </c>
      <c r="T70" s="198">
        <v>0</v>
      </c>
      <c r="U70" s="198">
        <v>51.81</v>
      </c>
      <c r="V70" s="198">
        <v>4.95</v>
      </c>
      <c r="W70" s="198">
        <v>13.15</v>
      </c>
      <c r="X70" s="198">
        <v>43.55</v>
      </c>
      <c r="Y70" s="198">
        <v>0</v>
      </c>
      <c r="Z70">
        <v>0</v>
      </c>
      <c r="AA70" s="198">
        <v>11</v>
      </c>
      <c r="AB70" s="198">
        <v>0</v>
      </c>
      <c r="AC70" s="198">
        <v>0</v>
      </c>
      <c r="AD70" s="198">
        <v>0</v>
      </c>
      <c r="AE70" s="198">
        <v>30</v>
      </c>
      <c r="AF70" s="198">
        <v>0</v>
      </c>
      <c r="AG70" s="198">
        <v>0</v>
      </c>
      <c r="AH70" s="198">
        <v>0</v>
      </c>
      <c r="AI70" s="198">
        <v>69.61</v>
      </c>
      <c r="AJ70" s="198">
        <v>0</v>
      </c>
      <c r="AK70" s="198">
        <v>0</v>
      </c>
      <c r="AL70" s="198">
        <v>0</v>
      </c>
      <c r="AM70" s="198">
        <v>70</v>
      </c>
      <c r="AN70" s="198">
        <v>0</v>
      </c>
      <c r="AO70">
        <v>0</v>
      </c>
      <c r="AP70" s="198">
        <v>71.69</v>
      </c>
      <c r="AQ70" s="198">
        <v>0</v>
      </c>
      <c r="AR70" s="198">
        <v>22.65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9.06</v>
      </c>
      <c r="L71" s="198">
        <v>559.92999999999995</v>
      </c>
      <c r="M71" s="198">
        <v>27.32</v>
      </c>
      <c r="N71" s="198">
        <v>17.399999999999999</v>
      </c>
      <c r="O71" s="198">
        <v>0</v>
      </c>
      <c r="P71" s="198">
        <v>28.95</v>
      </c>
      <c r="Q71" s="198">
        <v>5.93</v>
      </c>
      <c r="R71" s="198">
        <v>7.48</v>
      </c>
      <c r="S71" s="198">
        <v>7.84</v>
      </c>
      <c r="T71" s="198">
        <v>0</v>
      </c>
      <c r="U71" s="198">
        <v>51.81</v>
      </c>
      <c r="V71" s="198">
        <v>4.95</v>
      </c>
      <c r="W71" s="198">
        <v>12.71</v>
      </c>
      <c r="X71" s="198">
        <v>43.55</v>
      </c>
      <c r="Y71" s="198">
        <v>0</v>
      </c>
      <c r="Z71">
        <v>0</v>
      </c>
      <c r="AA71" s="198">
        <v>11</v>
      </c>
      <c r="AB71" s="198">
        <v>0</v>
      </c>
      <c r="AC71" s="198">
        <v>0</v>
      </c>
      <c r="AD71" s="198">
        <v>0</v>
      </c>
      <c r="AE71" s="198">
        <v>30</v>
      </c>
      <c r="AF71" s="198">
        <v>0</v>
      </c>
      <c r="AG71" s="198">
        <v>0</v>
      </c>
      <c r="AH71" s="198">
        <v>0</v>
      </c>
      <c r="AI71" s="198">
        <v>69.61</v>
      </c>
      <c r="AJ71" s="198">
        <v>0</v>
      </c>
      <c r="AK71" s="198">
        <v>0</v>
      </c>
      <c r="AL71" s="198">
        <v>0</v>
      </c>
      <c r="AM71" s="198">
        <v>70</v>
      </c>
      <c r="AN71" s="198">
        <v>0</v>
      </c>
      <c r="AO71">
        <v>0</v>
      </c>
      <c r="AP71" s="198">
        <v>71.69</v>
      </c>
      <c r="AQ71" s="198">
        <v>0</v>
      </c>
      <c r="AR71" s="198">
        <v>20.87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9.06</v>
      </c>
      <c r="L72" s="198">
        <v>559.92999999999995</v>
      </c>
      <c r="M72" s="198">
        <v>27.32</v>
      </c>
      <c r="N72" s="198">
        <v>17.399999999999999</v>
      </c>
      <c r="O72" s="198">
        <v>0</v>
      </c>
      <c r="P72" s="198">
        <v>28.95</v>
      </c>
      <c r="Q72" s="198">
        <v>5.93</v>
      </c>
      <c r="R72" s="198">
        <v>7.48</v>
      </c>
      <c r="S72" s="198">
        <v>7.84</v>
      </c>
      <c r="T72" s="198">
        <v>0</v>
      </c>
      <c r="U72" s="198">
        <v>51.81</v>
      </c>
      <c r="V72" s="198">
        <v>4.95</v>
      </c>
      <c r="W72" s="198">
        <v>12.71</v>
      </c>
      <c r="X72" s="198">
        <v>43.55</v>
      </c>
      <c r="Y72" s="198">
        <v>0</v>
      </c>
      <c r="Z72">
        <v>0</v>
      </c>
      <c r="AA72" s="198">
        <v>11</v>
      </c>
      <c r="AB72" s="198">
        <v>0</v>
      </c>
      <c r="AC72" s="198">
        <v>0</v>
      </c>
      <c r="AD72" s="198">
        <v>0</v>
      </c>
      <c r="AE72" s="198">
        <v>30</v>
      </c>
      <c r="AF72" s="198">
        <v>0</v>
      </c>
      <c r="AG72" s="198">
        <v>0</v>
      </c>
      <c r="AH72" s="198">
        <v>0</v>
      </c>
      <c r="AI72" s="198">
        <v>69.61</v>
      </c>
      <c r="AJ72" s="198">
        <v>0</v>
      </c>
      <c r="AK72" s="198">
        <v>0</v>
      </c>
      <c r="AL72" s="198">
        <v>0</v>
      </c>
      <c r="AM72" s="198">
        <v>70</v>
      </c>
      <c r="AN72" s="198">
        <v>0</v>
      </c>
      <c r="AO72">
        <v>0</v>
      </c>
      <c r="AP72" s="198">
        <v>71.69</v>
      </c>
      <c r="AQ72" s="198">
        <v>0</v>
      </c>
      <c r="AR72" s="198">
        <v>12.64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9.06</v>
      </c>
      <c r="L73" s="198">
        <v>559.92999999999995</v>
      </c>
      <c r="M73" s="198">
        <v>27.32</v>
      </c>
      <c r="N73" s="198">
        <v>17.399999999999999</v>
      </c>
      <c r="O73" s="198">
        <v>0</v>
      </c>
      <c r="P73" s="198">
        <v>28.95</v>
      </c>
      <c r="Q73" s="198">
        <v>5.93</v>
      </c>
      <c r="R73" s="198">
        <v>7.48</v>
      </c>
      <c r="S73" s="198">
        <v>7.84</v>
      </c>
      <c r="T73" s="198">
        <v>0</v>
      </c>
      <c r="U73" s="198">
        <v>51.81</v>
      </c>
      <c r="V73" s="198">
        <v>4.95</v>
      </c>
      <c r="W73" s="198">
        <v>12.71</v>
      </c>
      <c r="X73" s="198">
        <v>43.55</v>
      </c>
      <c r="Y73" s="198">
        <v>0</v>
      </c>
      <c r="Z73">
        <v>0</v>
      </c>
      <c r="AA73" s="198">
        <v>11</v>
      </c>
      <c r="AB73" s="198">
        <v>0</v>
      </c>
      <c r="AC73" s="198">
        <v>0</v>
      </c>
      <c r="AD73" s="198">
        <v>0</v>
      </c>
      <c r="AE73" s="198">
        <v>30</v>
      </c>
      <c r="AF73" s="198">
        <v>0</v>
      </c>
      <c r="AG73" s="198">
        <v>0</v>
      </c>
      <c r="AH73" s="198">
        <v>0</v>
      </c>
      <c r="AI73" s="198">
        <v>69.61</v>
      </c>
      <c r="AJ73" s="198">
        <v>0</v>
      </c>
      <c r="AK73" s="198">
        <v>0</v>
      </c>
      <c r="AL73" s="198">
        <v>0</v>
      </c>
      <c r="AM73" s="198">
        <v>70</v>
      </c>
      <c r="AN73" s="198">
        <v>0</v>
      </c>
      <c r="AO73">
        <v>0</v>
      </c>
      <c r="AP73" s="198">
        <v>71.69</v>
      </c>
      <c r="AQ73" s="198">
        <v>0</v>
      </c>
      <c r="AR73" s="198">
        <v>6.05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9.06</v>
      </c>
      <c r="L74" s="198">
        <v>559.92999999999995</v>
      </c>
      <c r="M74" s="198">
        <v>27.32</v>
      </c>
      <c r="N74" s="198">
        <v>17.399999999999999</v>
      </c>
      <c r="O74" s="198">
        <v>0</v>
      </c>
      <c r="P74" s="198">
        <v>28.95</v>
      </c>
      <c r="Q74" s="198">
        <v>5.93</v>
      </c>
      <c r="R74" s="198">
        <v>7.48</v>
      </c>
      <c r="S74" s="198">
        <v>7.84</v>
      </c>
      <c r="T74" s="198">
        <v>0</v>
      </c>
      <c r="U74" s="198">
        <v>51.81</v>
      </c>
      <c r="V74" s="198">
        <v>4.95</v>
      </c>
      <c r="W74" s="198">
        <v>12.71</v>
      </c>
      <c r="X74" s="198">
        <v>43.55</v>
      </c>
      <c r="Y74" s="198">
        <v>0</v>
      </c>
      <c r="Z74">
        <v>0</v>
      </c>
      <c r="AA74" s="198">
        <v>11</v>
      </c>
      <c r="AB74" s="198">
        <v>0</v>
      </c>
      <c r="AC74" s="198">
        <v>0</v>
      </c>
      <c r="AD74" s="198">
        <v>0</v>
      </c>
      <c r="AE74" s="198">
        <v>30</v>
      </c>
      <c r="AF74" s="198">
        <v>0</v>
      </c>
      <c r="AG74" s="198">
        <v>0</v>
      </c>
      <c r="AH74" s="198">
        <v>0</v>
      </c>
      <c r="AI74" s="198">
        <v>69.61</v>
      </c>
      <c r="AJ74" s="198">
        <v>0</v>
      </c>
      <c r="AK74" s="198">
        <v>0</v>
      </c>
      <c r="AL74" s="198">
        <v>0</v>
      </c>
      <c r="AM74" s="198">
        <v>70</v>
      </c>
      <c r="AN74" s="198">
        <v>0</v>
      </c>
      <c r="AO74">
        <v>0</v>
      </c>
      <c r="AP74" s="198">
        <v>71.69</v>
      </c>
      <c r="AQ74" s="198">
        <v>0</v>
      </c>
      <c r="AR74" s="198">
        <v>1.32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9.06</v>
      </c>
      <c r="L75" s="198">
        <v>559.92999999999995</v>
      </c>
      <c r="M75" s="198">
        <v>27.32</v>
      </c>
      <c r="N75" s="198">
        <v>17.399999999999999</v>
      </c>
      <c r="O75" s="198">
        <v>0</v>
      </c>
      <c r="P75" s="198">
        <v>28.95</v>
      </c>
      <c r="Q75" s="198">
        <v>5.93</v>
      </c>
      <c r="R75" s="198">
        <v>7.48</v>
      </c>
      <c r="S75" s="198">
        <v>7.84</v>
      </c>
      <c r="T75" s="198">
        <v>0</v>
      </c>
      <c r="U75" s="198">
        <v>51.81</v>
      </c>
      <c r="V75" s="198">
        <v>4.95</v>
      </c>
      <c r="W75" s="198">
        <v>12.71</v>
      </c>
      <c r="X75" s="198">
        <v>43.55</v>
      </c>
      <c r="Y75" s="198">
        <v>0</v>
      </c>
      <c r="Z75">
        <v>0</v>
      </c>
      <c r="AA75" s="198">
        <v>11</v>
      </c>
      <c r="AB75" s="198">
        <v>0</v>
      </c>
      <c r="AC75" s="198">
        <v>0</v>
      </c>
      <c r="AD75" s="198">
        <v>0</v>
      </c>
      <c r="AE75" s="198">
        <v>29.6</v>
      </c>
      <c r="AF75" s="198">
        <v>0</v>
      </c>
      <c r="AG75" s="198">
        <v>0</v>
      </c>
      <c r="AH75" s="198">
        <v>0</v>
      </c>
      <c r="AI75" s="198">
        <v>69.61</v>
      </c>
      <c r="AJ75" s="198">
        <v>0</v>
      </c>
      <c r="AK75" s="198">
        <v>0</v>
      </c>
      <c r="AL75" s="198">
        <v>0</v>
      </c>
      <c r="AM75" s="198">
        <v>70</v>
      </c>
      <c r="AN75" s="198">
        <v>0</v>
      </c>
      <c r="AO75">
        <v>0</v>
      </c>
      <c r="AP75" s="198">
        <v>71.69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9.06</v>
      </c>
      <c r="L76" s="198">
        <v>559.92999999999995</v>
      </c>
      <c r="M76" s="198">
        <v>27.32</v>
      </c>
      <c r="N76" s="198">
        <v>17.399999999999999</v>
      </c>
      <c r="O76" s="198">
        <v>0</v>
      </c>
      <c r="P76" s="198">
        <v>28.95</v>
      </c>
      <c r="Q76" s="198">
        <v>5.93</v>
      </c>
      <c r="R76" s="198">
        <v>7.48</v>
      </c>
      <c r="S76" s="198">
        <v>7.84</v>
      </c>
      <c r="T76" s="198">
        <v>0</v>
      </c>
      <c r="U76" s="198">
        <v>51.81</v>
      </c>
      <c r="V76" s="198">
        <v>4.95</v>
      </c>
      <c r="W76" s="198">
        <v>12.71</v>
      </c>
      <c r="X76" s="198">
        <v>43.55</v>
      </c>
      <c r="Y76" s="198">
        <v>0</v>
      </c>
      <c r="Z76">
        <v>0</v>
      </c>
      <c r="AA76" s="198">
        <v>11</v>
      </c>
      <c r="AB76" s="198">
        <v>0</v>
      </c>
      <c r="AC76" s="198">
        <v>0</v>
      </c>
      <c r="AD76" s="198">
        <v>0</v>
      </c>
      <c r="AE76" s="198">
        <v>29.6</v>
      </c>
      <c r="AF76" s="198">
        <v>0</v>
      </c>
      <c r="AG76" s="198">
        <v>0</v>
      </c>
      <c r="AH76" s="198">
        <v>0</v>
      </c>
      <c r="AI76" s="198">
        <v>69.61</v>
      </c>
      <c r="AJ76" s="198">
        <v>0</v>
      </c>
      <c r="AK76" s="198">
        <v>0</v>
      </c>
      <c r="AL76" s="198">
        <v>0</v>
      </c>
      <c r="AM76" s="198">
        <v>70</v>
      </c>
      <c r="AN76" s="198">
        <v>0</v>
      </c>
      <c r="AO76">
        <v>0</v>
      </c>
      <c r="AP76" s="198">
        <v>71.69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9.06</v>
      </c>
      <c r="L77" s="198">
        <v>559.92999999999995</v>
      </c>
      <c r="M77" s="198">
        <v>27.32</v>
      </c>
      <c r="N77" s="198">
        <v>17.399999999999999</v>
      </c>
      <c r="O77" s="198">
        <v>0</v>
      </c>
      <c r="P77" s="198">
        <v>28.95</v>
      </c>
      <c r="Q77" s="198">
        <v>5.93</v>
      </c>
      <c r="R77" s="198">
        <v>7.48</v>
      </c>
      <c r="S77" s="198">
        <v>7.84</v>
      </c>
      <c r="T77" s="198">
        <v>0</v>
      </c>
      <c r="U77" s="198">
        <v>51.81</v>
      </c>
      <c r="V77" s="198">
        <v>4.95</v>
      </c>
      <c r="W77" s="198">
        <v>12.71</v>
      </c>
      <c r="X77" s="198">
        <v>43.55</v>
      </c>
      <c r="Y77" s="198">
        <v>0</v>
      </c>
      <c r="Z77">
        <v>0</v>
      </c>
      <c r="AA77" s="198">
        <v>11</v>
      </c>
      <c r="AB77" s="198">
        <v>0</v>
      </c>
      <c r="AC77" s="198">
        <v>0</v>
      </c>
      <c r="AD77" s="198">
        <v>0</v>
      </c>
      <c r="AE77" s="198">
        <v>29.6</v>
      </c>
      <c r="AF77" s="198">
        <v>0</v>
      </c>
      <c r="AG77" s="198">
        <v>0</v>
      </c>
      <c r="AH77" s="198">
        <v>0</v>
      </c>
      <c r="AI77" s="198">
        <v>69.61</v>
      </c>
      <c r="AJ77" s="198">
        <v>0</v>
      </c>
      <c r="AK77" s="198">
        <v>0</v>
      </c>
      <c r="AL77" s="198">
        <v>0</v>
      </c>
      <c r="AM77" s="198">
        <v>70</v>
      </c>
      <c r="AN77" s="198">
        <v>0</v>
      </c>
      <c r="AO77">
        <v>0</v>
      </c>
      <c r="AP77" s="198">
        <v>71.69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9.06</v>
      </c>
      <c r="L78" s="198">
        <v>559.92999999999995</v>
      </c>
      <c r="M78" s="198">
        <v>27.32</v>
      </c>
      <c r="N78" s="198">
        <v>17.399999999999999</v>
      </c>
      <c r="O78" s="198">
        <v>0</v>
      </c>
      <c r="P78" s="198">
        <v>28.95</v>
      </c>
      <c r="Q78" s="198">
        <v>5.93</v>
      </c>
      <c r="R78" s="198">
        <v>7.48</v>
      </c>
      <c r="S78" s="198">
        <v>7.84</v>
      </c>
      <c r="T78" s="198">
        <v>0</v>
      </c>
      <c r="U78" s="198">
        <v>51.81</v>
      </c>
      <c r="V78" s="198">
        <v>4.95</v>
      </c>
      <c r="W78" s="198">
        <v>12.71</v>
      </c>
      <c r="X78" s="198">
        <v>43.55</v>
      </c>
      <c r="Y78" s="198">
        <v>0</v>
      </c>
      <c r="Z78">
        <v>0</v>
      </c>
      <c r="AA78" s="198">
        <v>11</v>
      </c>
      <c r="AB78" s="198">
        <v>0</v>
      </c>
      <c r="AC78" s="198">
        <v>0</v>
      </c>
      <c r="AD78" s="198">
        <v>0</v>
      </c>
      <c r="AE78" s="198">
        <v>29.6</v>
      </c>
      <c r="AF78" s="198">
        <v>0</v>
      </c>
      <c r="AG78" s="198">
        <v>0</v>
      </c>
      <c r="AH78" s="198">
        <v>0</v>
      </c>
      <c r="AI78" s="198">
        <v>69.61</v>
      </c>
      <c r="AJ78" s="198">
        <v>0</v>
      </c>
      <c r="AK78" s="198">
        <v>0</v>
      </c>
      <c r="AL78" s="198">
        <v>0</v>
      </c>
      <c r="AM78" s="198">
        <v>70</v>
      </c>
      <c r="AN78" s="198">
        <v>0</v>
      </c>
      <c r="AO78">
        <v>0</v>
      </c>
      <c r="AP78" s="198">
        <v>71.69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9.06</v>
      </c>
      <c r="L79" s="198">
        <v>559.92999999999995</v>
      </c>
      <c r="M79" s="198">
        <v>27.32</v>
      </c>
      <c r="N79" s="198">
        <v>17.399999999999999</v>
      </c>
      <c r="O79" s="198">
        <v>0</v>
      </c>
      <c r="P79" s="198">
        <v>28.95</v>
      </c>
      <c r="Q79" s="198">
        <v>5.93</v>
      </c>
      <c r="R79" s="198">
        <v>7.48</v>
      </c>
      <c r="S79" s="198">
        <v>7.84</v>
      </c>
      <c r="T79" s="198">
        <v>0</v>
      </c>
      <c r="U79" s="198">
        <v>51.81</v>
      </c>
      <c r="V79" s="198">
        <v>4.95</v>
      </c>
      <c r="W79" s="198">
        <v>12.71</v>
      </c>
      <c r="X79" s="198">
        <v>43.55</v>
      </c>
      <c r="Y79" s="198">
        <v>0</v>
      </c>
      <c r="Z79">
        <v>0</v>
      </c>
      <c r="AA79" s="198">
        <v>11</v>
      </c>
      <c r="AB79" s="198">
        <v>0</v>
      </c>
      <c r="AC79" s="198">
        <v>0</v>
      </c>
      <c r="AD79" s="198">
        <v>0</v>
      </c>
      <c r="AE79" s="198">
        <v>29.6</v>
      </c>
      <c r="AF79" s="198">
        <v>0</v>
      </c>
      <c r="AG79" s="198">
        <v>0</v>
      </c>
      <c r="AH79" s="198">
        <v>0</v>
      </c>
      <c r="AI79" s="198">
        <v>69.61</v>
      </c>
      <c r="AJ79" s="198">
        <v>0</v>
      </c>
      <c r="AK79" s="198">
        <v>0</v>
      </c>
      <c r="AL79" s="198">
        <v>0</v>
      </c>
      <c r="AM79" s="198">
        <v>70</v>
      </c>
      <c r="AN79" s="198">
        <v>0</v>
      </c>
      <c r="AO79">
        <v>0</v>
      </c>
      <c r="AP79" s="198">
        <v>71.69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9.06</v>
      </c>
      <c r="L80" s="198">
        <v>559.92999999999995</v>
      </c>
      <c r="M80" s="198">
        <v>27.32</v>
      </c>
      <c r="N80" s="198">
        <v>17.399999999999999</v>
      </c>
      <c r="O80" s="198">
        <v>0</v>
      </c>
      <c r="P80" s="198">
        <v>28.95</v>
      </c>
      <c r="Q80" s="198">
        <v>5.93</v>
      </c>
      <c r="R80" s="198">
        <v>7.48</v>
      </c>
      <c r="S80" s="198">
        <v>7.84</v>
      </c>
      <c r="T80" s="198">
        <v>0</v>
      </c>
      <c r="U80" s="198">
        <v>51.81</v>
      </c>
      <c r="V80" s="198">
        <v>4.95</v>
      </c>
      <c r="W80" s="198">
        <v>12.71</v>
      </c>
      <c r="X80" s="198">
        <v>43.55</v>
      </c>
      <c r="Y80" s="198">
        <v>0</v>
      </c>
      <c r="Z80">
        <v>0</v>
      </c>
      <c r="AA80" s="198">
        <v>11</v>
      </c>
      <c r="AB80" s="198">
        <v>0</v>
      </c>
      <c r="AC80" s="198">
        <v>0</v>
      </c>
      <c r="AD80" s="198">
        <v>0</v>
      </c>
      <c r="AE80" s="198">
        <v>29.6</v>
      </c>
      <c r="AF80" s="198">
        <v>0</v>
      </c>
      <c r="AG80" s="198">
        <v>0</v>
      </c>
      <c r="AH80" s="198">
        <v>0</v>
      </c>
      <c r="AI80" s="198">
        <v>69.61</v>
      </c>
      <c r="AJ80" s="198">
        <v>0</v>
      </c>
      <c r="AK80" s="198">
        <v>0</v>
      </c>
      <c r="AL80" s="198">
        <v>0</v>
      </c>
      <c r="AM80" s="198">
        <v>70</v>
      </c>
      <c r="AN80" s="198">
        <v>0</v>
      </c>
      <c r="AO80">
        <v>0</v>
      </c>
      <c r="AP80" s="198">
        <v>71.69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9.06</v>
      </c>
      <c r="L81" s="198">
        <v>559.92999999999995</v>
      </c>
      <c r="M81" s="198">
        <v>27.32</v>
      </c>
      <c r="N81" s="198">
        <v>17.399999999999999</v>
      </c>
      <c r="O81" s="198">
        <v>0</v>
      </c>
      <c r="P81" s="198">
        <v>28.95</v>
      </c>
      <c r="Q81" s="198">
        <v>5.93</v>
      </c>
      <c r="R81" s="198">
        <v>7.48</v>
      </c>
      <c r="S81" s="198">
        <v>7.84</v>
      </c>
      <c r="T81" s="198">
        <v>0</v>
      </c>
      <c r="U81" s="198">
        <v>51.81</v>
      </c>
      <c r="V81" s="198">
        <v>4.95</v>
      </c>
      <c r="W81" s="198">
        <v>12.71</v>
      </c>
      <c r="X81" s="198">
        <v>43.55</v>
      </c>
      <c r="Y81" s="198">
        <v>0</v>
      </c>
      <c r="Z81">
        <v>0</v>
      </c>
      <c r="AA81" s="198">
        <v>11</v>
      </c>
      <c r="AB81" s="198">
        <v>0</v>
      </c>
      <c r="AC81" s="198">
        <v>0</v>
      </c>
      <c r="AD81" s="198">
        <v>0</v>
      </c>
      <c r="AE81" s="198">
        <v>29.6</v>
      </c>
      <c r="AF81" s="198">
        <v>0</v>
      </c>
      <c r="AG81" s="198">
        <v>0</v>
      </c>
      <c r="AH81" s="198">
        <v>0</v>
      </c>
      <c r="AI81" s="198">
        <v>69.61</v>
      </c>
      <c r="AJ81" s="198">
        <v>0</v>
      </c>
      <c r="AK81" s="198">
        <v>0</v>
      </c>
      <c r="AL81" s="198">
        <v>0</v>
      </c>
      <c r="AM81" s="198">
        <v>70</v>
      </c>
      <c r="AN81" s="198">
        <v>0</v>
      </c>
      <c r="AO81">
        <v>0</v>
      </c>
      <c r="AP81" s="198">
        <v>71.69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9.06</v>
      </c>
      <c r="L82" s="198">
        <v>559.92999999999995</v>
      </c>
      <c r="M82" s="198">
        <v>27.32</v>
      </c>
      <c r="N82" s="198">
        <v>17.399999999999999</v>
      </c>
      <c r="O82" s="198">
        <v>0</v>
      </c>
      <c r="P82" s="198">
        <v>28.95</v>
      </c>
      <c r="Q82" s="198">
        <v>5.93</v>
      </c>
      <c r="R82" s="198">
        <v>7.48</v>
      </c>
      <c r="S82" s="198">
        <v>7.84</v>
      </c>
      <c r="T82" s="198">
        <v>0</v>
      </c>
      <c r="U82" s="198">
        <v>51.81</v>
      </c>
      <c r="V82" s="198">
        <v>4.95</v>
      </c>
      <c r="W82" s="198">
        <v>12.71</v>
      </c>
      <c r="X82" s="198">
        <v>43.55</v>
      </c>
      <c r="Y82" s="198">
        <v>0</v>
      </c>
      <c r="Z82">
        <v>0</v>
      </c>
      <c r="AA82" s="198">
        <v>11</v>
      </c>
      <c r="AB82" s="198">
        <v>0</v>
      </c>
      <c r="AC82" s="198">
        <v>0</v>
      </c>
      <c r="AD82" s="198">
        <v>0</v>
      </c>
      <c r="AE82" s="198">
        <v>30</v>
      </c>
      <c r="AF82" s="198">
        <v>0</v>
      </c>
      <c r="AG82" s="198">
        <v>0</v>
      </c>
      <c r="AH82" s="198">
        <v>0</v>
      </c>
      <c r="AI82" s="198">
        <v>69.61</v>
      </c>
      <c r="AJ82" s="198">
        <v>0</v>
      </c>
      <c r="AK82" s="198">
        <v>0</v>
      </c>
      <c r="AL82" s="198">
        <v>0</v>
      </c>
      <c r="AM82" s="198">
        <v>70</v>
      </c>
      <c r="AN82" s="198">
        <v>0</v>
      </c>
      <c r="AO82">
        <v>0</v>
      </c>
      <c r="AP82" s="198">
        <v>71.69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9.06</v>
      </c>
      <c r="L83" s="198">
        <v>559.92999999999995</v>
      </c>
      <c r="M83" s="198">
        <v>27.32</v>
      </c>
      <c r="N83" s="198">
        <v>17.399999999999999</v>
      </c>
      <c r="O83" s="198">
        <v>0</v>
      </c>
      <c r="P83" s="198">
        <v>28.95</v>
      </c>
      <c r="Q83" s="198">
        <v>5.93</v>
      </c>
      <c r="R83" s="198">
        <v>7.48</v>
      </c>
      <c r="S83" s="198">
        <v>7.84</v>
      </c>
      <c r="T83" s="198">
        <v>0</v>
      </c>
      <c r="U83" s="198">
        <v>51.81</v>
      </c>
      <c r="V83" s="198">
        <v>4.95</v>
      </c>
      <c r="W83" s="198">
        <v>12.71</v>
      </c>
      <c r="X83" s="198">
        <v>43.55</v>
      </c>
      <c r="Y83" s="198">
        <v>0</v>
      </c>
      <c r="Z83">
        <v>0</v>
      </c>
      <c r="AA83" s="198">
        <v>11</v>
      </c>
      <c r="AB83" s="198">
        <v>0</v>
      </c>
      <c r="AC83" s="198">
        <v>0</v>
      </c>
      <c r="AD83" s="198">
        <v>0</v>
      </c>
      <c r="AE83" s="198">
        <v>30</v>
      </c>
      <c r="AF83" s="198">
        <v>0</v>
      </c>
      <c r="AG83" s="198">
        <v>0</v>
      </c>
      <c r="AH83" s="198">
        <v>0</v>
      </c>
      <c r="AI83" s="198">
        <v>69.61</v>
      </c>
      <c r="AJ83" s="198">
        <v>0</v>
      </c>
      <c r="AK83" s="198">
        <v>0</v>
      </c>
      <c r="AL83" s="198">
        <v>0</v>
      </c>
      <c r="AM83" s="198">
        <v>70</v>
      </c>
      <c r="AN83" s="198">
        <v>0</v>
      </c>
      <c r="AO83">
        <v>0</v>
      </c>
      <c r="AP83" s="198">
        <v>71.69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9.06</v>
      </c>
      <c r="L84" s="198">
        <v>559.92999999999995</v>
      </c>
      <c r="M84" s="198">
        <v>27.32</v>
      </c>
      <c r="N84" s="198">
        <v>17.399999999999999</v>
      </c>
      <c r="O84" s="198">
        <v>0</v>
      </c>
      <c r="P84" s="198">
        <v>28.95</v>
      </c>
      <c r="Q84" s="198">
        <v>5.93</v>
      </c>
      <c r="R84" s="198">
        <v>7.48</v>
      </c>
      <c r="S84" s="198">
        <v>7.84</v>
      </c>
      <c r="T84" s="198">
        <v>0</v>
      </c>
      <c r="U84" s="198">
        <v>51.81</v>
      </c>
      <c r="V84" s="198">
        <v>4.95</v>
      </c>
      <c r="W84" s="198">
        <v>12.71</v>
      </c>
      <c r="X84" s="198">
        <v>43.55</v>
      </c>
      <c r="Y84" s="198">
        <v>0</v>
      </c>
      <c r="Z84">
        <v>0</v>
      </c>
      <c r="AA84" s="198">
        <v>11</v>
      </c>
      <c r="AB84" s="198">
        <v>0</v>
      </c>
      <c r="AC84" s="198">
        <v>0</v>
      </c>
      <c r="AD84" s="198">
        <v>0</v>
      </c>
      <c r="AE84" s="198">
        <v>30</v>
      </c>
      <c r="AF84" s="198">
        <v>0</v>
      </c>
      <c r="AG84" s="198">
        <v>0</v>
      </c>
      <c r="AH84" s="198">
        <v>0</v>
      </c>
      <c r="AI84" s="198">
        <v>69.61</v>
      </c>
      <c r="AJ84" s="198">
        <v>0</v>
      </c>
      <c r="AK84" s="198">
        <v>0</v>
      </c>
      <c r="AL84" s="198">
        <v>0</v>
      </c>
      <c r="AM84" s="198">
        <v>70</v>
      </c>
      <c r="AN84" s="198">
        <v>0</v>
      </c>
      <c r="AO84">
        <v>0</v>
      </c>
      <c r="AP84" s="198">
        <v>71.69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9.06</v>
      </c>
      <c r="L85" s="198">
        <v>559.92999999999995</v>
      </c>
      <c r="M85" s="198">
        <v>27.32</v>
      </c>
      <c r="N85" s="198">
        <v>17.399999999999999</v>
      </c>
      <c r="O85" s="198">
        <v>0</v>
      </c>
      <c r="P85" s="198">
        <v>28.95</v>
      </c>
      <c r="Q85" s="198">
        <v>5.93</v>
      </c>
      <c r="R85" s="198">
        <v>7.48</v>
      </c>
      <c r="S85" s="198">
        <v>7.84</v>
      </c>
      <c r="T85" s="198">
        <v>0</v>
      </c>
      <c r="U85" s="198">
        <v>51.81</v>
      </c>
      <c r="V85" s="198">
        <v>4.95</v>
      </c>
      <c r="W85" s="198">
        <v>12.71</v>
      </c>
      <c r="X85" s="198">
        <v>43.55</v>
      </c>
      <c r="Y85" s="198">
        <v>0</v>
      </c>
      <c r="Z85">
        <v>0</v>
      </c>
      <c r="AA85" s="198">
        <v>11</v>
      </c>
      <c r="AB85" s="198">
        <v>0</v>
      </c>
      <c r="AC85" s="198">
        <v>0</v>
      </c>
      <c r="AD85" s="198">
        <v>0</v>
      </c>
      <c r="AE85" s="198">
        <v>30</v>
      </c>
      <c r="AF85" s="198">
        <v>0</v>
      </c>
      <c r="AG85" s="198">
        <v>0</v>
      </c>
      <c r="AH85" s="198">
        <v>0</v>
      </c>
      <c r="AI85" s="198">
        <v>69.61</v>
      </c>
      <c r="AJ85" s="198">
        <v>0</v>
      </c>
      <c r="AK85" s="198">
        <v>0</v>
      </c>
      <c r="AL85" s="198">
        <v>0</v>
      </c>
      <c r="AM85" s="198">
        <v>70</v>
      </c>
      <c r="AN85" s="198">
        <v>0</v>
      </c>
      <c r="AO85">
        <v>0</v>
      </c>
      <c r="AP85" s="198">
        <v>71.69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9.06</v>
      </c>
      <c r="L86" s="198">
        <v>559.92999999999995</v>
      </c>
      <c r="M86" s="198">
        <v>27.32</v>
      </c>
      <c r="N86" s="198">
        <v>17.399999999999999</v>
      </c>
      <c r="O86" s="198">
        <v>0</v>
      </c>
      <c r="P86" s="198">
        <v>28.95</v>
      </c>
      <c r="Q86" s="198">
        <v>5.93</v>
      </c>
      <c r="R86" s="198">
        <v>7.48</v>
      </c>
      <c r="S86" s="198">
        <v>7.84</v>
      </c>
      <c r="T86" s="198">
        <v>0</v>
      </c>
      <c r="U86" s="198">
        <v>51.81</v>
      </c>
      <c r="V86" s="198">
        <v>4.95</v>
      </c>
      <c r="W86" s="198">
        <v>12.71</v>
      </c>
      <c r="X86" s="198">
        <v>43.55</v>
      </c>
      <c r="Y86" s="198">
        <v>0</v>
      </c>
      <c r="Z86">
        <v>0</v>
      </c>
      <c r="AA86" s="198">
        <v>11</v>
      </c>
      <c r="AB86" s="198">
        <v>0</v>
      </c>
      <c r="AC86" s="198">
        <v>0</v>
      </c>
      <c r="AD86" s="198">
        <v>0</v>
      </c>
      <c r="AE86" s="198">
        <v>30</v>
      </c>
      <c r="AF86" s="198">
        <v>0</v>
      </c>
      <c r="AG86" s="198">
        <v>0</v>
      </c>
      <c r="AH86" s="198">
        <v>0</v>
      </c>
      <c r="AI86" s="198">
        <v>69.61</v>
      </c>
      <c r="AJ86" s="198">
        <v>0</v>
      </c>
      <c r="AK86" s="198">
        <v>0</v>
      </c>
      <c r="AL86" s="198">
        <v>0</v>
      </c>
      <c r="AM86" s="198">
        <v>70</v>
      </c>
      <c r="AN86" s="198">
        <v>0</v>
      </c>
      <c r="AO86">
        <v>0</v>
      </c>
      <c r="AP86" s="198">
        <v>71.69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9.06</v>
      </c>
      <c r="L87" s="198">
        <v>559.92999999999995</v>
      </c>
      <c r="M87" s="198">
        <v>27.32</v>
      </c>
      <c r="N87" s="198">
        <v>17.399999999999999</v>
      </c>
      <c r="O87" s="198">
        <v>0</v>
      </c>
      <c r="P87" s="198">
        <v>28.95</v>
      </c>
      <c r="Q87" s="198">
        <v>5.93</v>
      </c>
      <c r="R87" s="198">
        <v>7.48</v>
      </c>
      <c r="S87" s="198">
        <v>7.84</v>
      </c>
      <c r="T87" s="198">
        <v>0</v>
      </c>
      <c r="U87" s="198">
        <v>51.81</v>
      </c>
      <c r="V87" s="198">
        <v>4.95</v>
      </c>
      <c r="W87" s="198">
        <v>12.71</v>
      </c>
      <c r="X87" s="198">
        <v>43.55</v>
      </c>
      <c r="Y87" s="198">
        <v>0</v>
      </c>
      <c r="Z87">
        <v>0</v>
      </c>
      <c r="AA87" s="198">
        <v>11</v>
      </c>
      <c r="AB87" s="198">
        <v>0</v>
      </c>
      <c r="AC87" s="198">
        <v>0</v>
      </c>
      <c r="AD87" s="198">
        <v>0</v>
      </c>
      <c r="AE87" s="198">
        <v>30</v>
      </c>
      <c r="AF87" s="198">
        <v>0</v>
      </c>
      <c r="AG87" s="198">
        <v>0</v>
      </c>
      <c r="AH87" s="198">
        <v>0</v>
      </c>
      <c r="AI87" s="198">
        <v>69.61</v>
      </c>
      <c r="AJ87" s="198">
        <v>0</v>
      </c>
      <c r="AK87" s="198">
        <v>0</v>
      </c>
      <c r="AL87" s="198">
        <v>0</v>
      </c>
      <c r="AM87" s="198">
        <v>70</v>
      </c>
      <c r="AN87" s="198">
        <v>0</v>
      </c>
      <c r="AO87">
        <v>0</v>
      </c>
      <c r="AP87" s="198">
        <v>71.69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9.06</v>
      </c>
      <c r="L88" s="198">
        <v>559.92999999999995</v>
      </c>
      <c r="M88" s="198">
        <v>27.32</v>
      </c>
      <c r="N88" s="198">
        <v>17.399999999999999</v>
      </c>
      <c r="O88" s="198">
        <v>0</v>
      </c>
      <c r="P88" s="198">
        <v>28.95</v>
      </c>
      <c r="Q88" s="198">
        <v>5.93</v>
      </c>
      <c r="R88" s="198">
        <v>7.48</v>
      </c>
      <c r="S88" s="198">
        <v>7.84</v>
      </c>
      <c r="T88" s="198">
        <v>0</v>
      </c>
      <c r="U88" s="198">
        <v>51.81</v>
      </c>
      <c r="V88" s="198">
        <v>4.95</v>
      </c>
      <c r="W88" s="198">
        <v>12.71</v>
      </c>
      <c r="X88" s="198">
        <v>43.55</v>
      </c>
      <c r="Y88" s="198">
        <v>0</v>
      </c>
      <c r="Z88">
        <v>0</v>
      </c>
      <c r="AA88" s="198">
        <v>11</v>
      </c>
      <c r="AB88" s="198">
        <v>0</v>
      </c>
      <c r="AC88" s="198">
        <v>0</v>
      </c>
      <c r="AD88" s="198">
        <v>0</v>
      </c>
      <c r="AE88" s="198">
        <v>30</v>
      </c>
      <c r="AF88" s="198">
        <v>0</v>
      </c>
      <c r="AG88" s="198">
        <v>0</v>
      </c>
      <c r="AH88" s="198">
        <v>0</v>
      </c>
      <c r="AI88" s="198">
        <v>69.61</v>
      </c>
      <c r="AJ88" s="198">
        <v>0</v>
      </c>
      <c r="AK88" s="198">
        <v>0</v>
      </c>
      <c r="AL88" s="198">
        <v>0</v>
      </c>
      <c r="AM88" s="198">
        <v>70</v>
      </c>
      <c r="AN88" s="198">
        <v>0</v>
      </c>
      <c r="AO88">
        <v>0</v>
      </c>
      <c r="AP88" s="198">
        <v>71.69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9.06</v>
      </c>
      <c r="L89" s="198">
        <v>559.92999999999995</v>
      </c>
      <c r="M89" s="198">
        <v>27.32</v>
      </c>
      <c r="N89" s="198">
        <v>17.399999999999999</v>
      </c>
      <c r="O89" s="198">
        <v>0</v>
      </c>
      <c r="P89" s="198">
        <v>28.95</v>
      </c>
      <c r="Q89" s="198">
        <v>5.93</v>
      </c>
      <c r="R89" s="198">
        <v>7.48</v>
      </c>
      <c r="S89" s="198">
        <v>7.84</v>
      </c>
      <c r="T89" s="198">
        <v>0</v>
      </c>
      <c r="U89" s="198">
        <v>51.81</v>
      </c>
      <c r="V89" s="198">
        <v>4.95</v>
      </c>
      <c r="W89" s="198">
        <v>12.71</v>
      </c>
      <c r="X89" s="198">
        <v>43.55</v>
      </c>
      <c r="Y89" s="198">
        <v>0</v>
      </c>
      <c r="Z89">
        <v>0</v>
      </c>
      <c r="AA89" s="198">
        <v>11</v>
      </c>
      <c r="AB89" s="198">
        <v>0</v>
      </c>
      <c r="AC89" s="198">
        <v>0</v>
      </c>
      <c r="AD89" s="198">
        <v>0</v>
      </c>
      <c r="AE89" s="198">
        <v>30</v>
      </c>
      <c r="AF89" s="198">
        <v>0</v>
      </c>
      <c r="AG89" s="198">
        <v>0</v>
      </c>
      <c r="AH89" s="198">
        <v>0</v>
      </c>
      <c r="AI89" s="198">
        <v>69.61</v>
      </c>
      <c r="AJ89" s="198">
        <v>0</v>
      </c>
      <c r="AK89" s="198">
        <v>0</v>
      </c>
      <c r="AL89" s="198">
        <v>0</v>
      </c>
      <c r="AM89" s="198">
        <v>70</v>
      </c>
      <c r="AN89" s="198">
        <v>0</v>
      </c>
      <c r="AO89">
        <v>0</v>
      </c>
      <c r="AP89" s="198">
        <v>71.69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9.06</v>
      </c>
      <c r="L90" s="198">
        <v>559.92999999999995</v>
      </c>
      <c r="M90" s="198">
        <v>27.32</v>
      </c>
      <c r="N90" s="198">
        <v>17.399999999999999</v>
      </c>
      <c r="O90" s="198">
        <v>0</v>
      </c>
      <c r="P90" s="198">
        <v>28.95</v>
      </c>
      <c r="Q90" s="198">
        <v>5.93</v>
      </c>
      <c r="R90" s="198">
        <v>7.48</v>
      </c>
      <c r="S90" s="198">
        <v>7.84</v>
      </c>
      <c r="T90" s="198">
        <v>0</v>
      </c>
      <c r="U90" s="198">
        <v>51.81</v>
      </c>
      <c r="V90" s="198">
        <v>4.95</v>
      </c>
      <c r="W90" s="198">
        <v>12.71</v>
      </c>
      <c r="X90" s="198">
        <v>43.55</v>
      </c>
      <c r="Y90" s="198">
        <v>0</v>
      </c>
      <c r="Z90">
        <v>0</v>
      </c>
      <c r="AA90" s="198">
        <v>11</v>
      </c>
      <c r="AB90" s="198">
        <v>0</v>
      </c>
      <c r="AC90" s="198">
        <v>0</v>
      </c>
      <c r="AD90" s="198">
        <v>0</v>
      </c>
      <c r="AE90" s="198">
        <v>30</v>
      </c>
      <c r="AF90" s="198">
        <v>0</v>
      </c>
      <c r="AG90" s="198">
        <v>0</v>
      </c>
      <c r="AH90" s="198">
        <v>0</v>
      </c>
      <c r="AI90" s="198">
        <v>69.61</v>
      </c>
      <c r="AJ90" s="198">
        <v>0</v>
      </c>
      <c r="AK90" s="198">
        <v>0</v>
      </c>
      <c r="AL90" s="198">
        <v>0</v>
      </c>
      <c r="AM90" s="198">
        <v>70</v>
      </c>
      <c r="AN90" s="198">
        <v>0</v>
      </c>
      <c r="AO90">
        <v>0</v>
      </c>
      <c r="AP90" s="198">
        <v>71.69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9.06</v>
      </c>
      <c r="L91" s="198">
        <v>559.92999999999995</v>
      </c>
      <c r="M91" s="198">
        <v>27.32</v>
      </c>
      <c r="N91" s="198">
        <v>17.399999999999999</v>
      </c>
      <c r="O91" s="198">
        <v>0</v>
      </c>
      <c r="P91" s="198">
        <v>28.95</v>
      </c>
      <c r="Q91" s="198">
        <v>5.93</v>
      </c>
      <c r="R91" s="198">
        <v>7.48</v>
      </c>
      <c r="S91" s="198">
        <v>7.84</v>
      </c>
      <c r="T91" s="198">
        <v>0</v>
      </c>
      <c r="U91" s="198">
        <v>51.81</v>
      </c>
      <c r="V91" s="198">
        <v>4.95</v>
      </c>
      <c r="W91" s="198">
        <v>12.71</v>
      </c>
      <c r="X91" s="198">
        <v>43.55</v>
      </c>
      <c r="Y91" s="198">
        <v>0</v>
      </c>
      <c r="Z91">
        <v>0</v>
      </c>
      <c r="AA91" s="198">
        <v>11</v>
      </c>
      <c r="AB91" s="198">
        <v>0</v>
      </c>
      <c r="AC91" s="198">
        <v>0</v>
      </c>
      <c r="AD91" s="198">
        <v>0</v>
      </c>
      <c r="AE91" s="198">
        <v>30</v>
      </c>
      <c r="AF91" s="198">
        <v>0</v>
      </c>
      <c r="AG91" s="198">
        <v>0</v>
      </c>
      <c r="AH91" s="198">
        <v>0</v>
      </c>
      <c r="AI91" s="198">
        <v>69.61</v>
      </c>
      <c r="AJ91" s="198">
        <v>0</v>
      </c>
      <c r="AK91" s="198">
        <v>0</v>
      </c>
      <c r="AL91" s="198">
        <v>0</v>
      </c>
      <c r="AM91" s="198">
        <v>69.89</v>
      </c>
      <c r="AN91" s="198">
        <v>0</v>
      </c>
      <c r="AO91">
        <v>0</v>
      </c>
      <c r="AP91" s="198">
        <v>71.69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9.06</v>
      </c>
      <c r="L92" s="198">
        <v>559.92999999999995</v>
      </c>
      <c r="M92" s="198">
        <v>27.32</v>
      </c>
      <c r="N92" s="198">
        <v>17.399999999999999</v>
      </c>
      <c r="O92" s="198">
        <v>0</v>
      </c>
      <c r="P92" s="198">
        <v>28.95</v>
      </c>
      <c r="Q92" s="198">
        <v>5.93</v>
      </c>
      <c r="R92" s="198">
        <v>7.48</v>
      </c>
      <c r="S92" s="198">
        <v>7.84</v>
      </c>
      <c r="T92" s="198">
        <v>0</v>
      </c>
      <c r="U92" s="198">
        <v>51.81</v>
      </c>
      <c r="V92" s="198">
        <v>4.95</v>
      </c>
      <c r="W92" s="198">
        <v>12.71</v>
      </c>
      <c r="X92" s="198">
        <v>43.55</v>
      </c>
      <c r="Y92" s="198">
        <v>0</v>
      </c>
      <c r="Z92">
        <v>0</v>
      </c>
      <c r="AA92" s="198">
        <v>11</v>
      </c>
      <c r="AB92" s="198">
        <v>0</v>
      </c>
      <c r="AC92" s="198">
        <v>0</v>
      </c>
      <c r="AD92" s="198">
        <v>0</v>
      </c>
      <c r="AE92" s="198">
        <v>30</v>
      </c>
      <c r="AF92" s="198">
        <v>0</v>
      </c>
      <c r="AG92" s="198">
        <v>0</v>
      </c>
      <c r="AH92" s="198">
        <v>0</v>
      </c>
      <c r="AI92" s="198">
        <v>69.61</v>
      </c>
      <c r="AJ92" s="198">
        <v>0</v>
      </c>
      <c r="AK92" s="198">
        <v>0</v>
      </c>
      <c r="AL92" s="198">
        <v>0</v>
      </c>
      <c r="AM92" s="198">
        <v>69.89</v>
      </c>
      <c r="AN92" s="198">
        <v>0</v>
      </c>
      <c r="AO92">
        <v>0</v>
      </c>
      <c r="AP92" s="198">
        <v>71.69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9.06</v>
      </c>
      <c r="L93" s="198">
        <v>559.92999999999995</v>
      </c>
      <c r="M93" s="198">
        <v>27.32</v>
      </c>
      <c r="N93" s="198">
        <v>17.399999999999999</v>
      </c>
      <c r="O93" s="198">
        <v>0</v>
      </c>
      <c r="P93" s="198">
        <v>28.95</v>
      </c>
      <c r="Q93" s="198">
        <v>5.93</v>
      </c>
      <c r="R93" s="198">
        <v>7.48</v>
      </c>
      <c r="S93" s="198">
        <v>7.84</v>
      </c>
      <c r="T93" s="198">
        <v>0</v>
      </c>
      <c r="U93" s="198">
        <v>51.81</v>
      </c>
      <c r="V93" s="198">
        <v>4.95</v>
      </c>
      <c r="W93" s="198">
        <v>12.71</v>
      </c>
      <c r="X93" s="198">
        <v>43.55</v>
      </c>
      <c r="Y93" s="198">
        <v>0</v>
      </c>
      <c r="Z93">
        <v>0</v>
      </c>
      <c r="AA93" s="198">
        <v>11</v>
      </c>
      <c r="AB93" s="198">
        <v>0</v>
      </c>
      <c r="AC93" s="198">
        <v>0</v>
      </c>
      <c r="AD93" s="198">
        <v>0</v>
      </c>
      <c r="AE93" s="198">
        <v>30</v>
      </c>
      <c r="AF93" s="198">
        <v>0</v>
      </c>
      <c r="AG93" s="198">
        <v>0</v>
      </c>
      <c r="AH93" s="198">
        <v>0</v>
      </c>
      <c r="AI93" s="198">
        <v>69.61</v>
      </c>
      <c r="AJ93" s="198">
        <v>0</v>
      </c>
      <c r="AK93" s="198">
        <v>0</v>
      </c>
      <c r="AL93" s="198">
        <v>0</v>
      </c>
      <c r="AM93" s="198">
        <v>69.89</v>
      </c>
      <c r="AN93" s="198">
        <v>0</v>
      </c>
      <c r="AO93">
        <v>0</v>
      </c>
      <c r="AP93" s="198">
        <v>71.69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9.06</v>
      </c>
      <c r="L94" s="198">
        <v>559.92999999999995</v>
      </c>
      <c r="M94" s="198">
        <v>27.32</v>
      </c>
      <c r="N94" s="198">
        <v>17.399999999999999</v>
      </c>
      <c r="O94" s="198">
        <v>0</v>
      </c>
      <c r="P94" s="198">
        <v>28.95</v>
      </c>
      <c r="Q94" s="198">
        <v>5.93</v>
      </c>
      <c r="R94" s="198">
        <v>7.48</v>
      </c>
      <c r="S94" s="198">
        <v>7.84</v>
      </c>
      <c r="T94" s="198">
        <v>0</v>
      </c>
      <c r="U94" s="198">
        <v>51.81</v>
      </c>
      <c r="V94" s="198">
        <v>4.95</v>
      </c>
      <c r="W94" s="198">
        <v>12.71</v>
      </c>
      <c r="X94" s="198">
        <v>43.55</v>
      </c>
      <c r="Y94" s="198">
        <v>0</v>
      </c>
      <c r="Z94">
        <v>0</v>
      </c>
      <c r="AA94" s="198">
        <v>11</v>
      </c>
      <c r="AB94" s="198">
        <v>0</v>
      </c>
      <c r="AC94" s="198">
        <v>0</v>
      </c>
      <c r="AD94" s="198">
        <v>0</v>
      </c>
      <c r="AE94" s="198">
        <v>30</v>
      </c>
      <c r="AF94" s="198">
        <v>0</v>
      </c>
      <c r="AG94" s="198">
        <v>0</v>
      </c>
      <c r="AH94" s="198">
        <v>0</v>
      </c>
      <c r="AI94" s="198">
        <v>69.61</v>
      </c>
      <c r="AJ94" s="198">
        <v>0</v>
      </c>
      <c r="AK94" s="198">
        <v>0</v>
      </c>
      <c r="AL94" s="198">
        <v>0</v>
      </c>
      <c r="AM94" s="198">
        <v>69.89</v>
      </c>
      <c r="AN94" s="198">
        <v>0</v>
      </c>
      <c r="AO94">
        <v>0</v>
      </c>
      <c r="AP94" s="198">
        <v>71.69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14.86</v>
      </c>
      <c r="K95" s="198">
        <v>9.06</v>
      </c>
      <c r="L95" s="198">
        <v>559.92999999999995</v>
      </c>
      <c r="M95" s="198">
        <v>27.32</v>
      </c>
      <c r="N95" s="198">
        <v>17.399999999999999</v>
      </c>
      <c r="O95" s="198">
        <v>0</v>
      </c>
      <c r="P95" s="198">
        <v>28.95</v>
      </c>
      <c r="Q95" s="198">
        <v>5.93</v>
      </c>
      <c r="R95" s="198">
        <v>7.48</v>
      </c>
      <c r="S95" s="198">
        <v>7.84</v>
      </c>
      <c r="T95" s="198">
        <v>0</v>
      </c>
      <c r="U95" s="198">
        <v>51.81</v>
      </c>
      <c r="V95" s="198">
        <v>4.95</v>
      </c>
      <c r="W95" s="198">
        <v>12.71</v>
      </c>
      <c r="X95" s="198">
        <v>43.55</v>
      </c>
      <c r="Y95" s="198">
        <v>0</v>
      </c>
      <c r="Z95">
        <v>0</v>
      </c>
      <c r="AA95" s="198">
        <v>11</v>
      </c>
      <c r="AB95" s="198">
        <v>0</v>
      </c>
      <c r="AC95" s="198">
        <v>0</v>
      </c>
      <c r="AD95" s="198">
        <v>0</v>
      </c>
      <c r="AE95" s="198">
        <v>30</v>
      </c>
      <c r="AF95" s="198">
        <v>0</v>
      </c>
      <c r="AG95" s="198">
        <v>0</v>
      </c>
      <c r="AH95" s="198">
        <v>0</v>
      </c>
      <c r="AI95" s="198">
        <v>69.61</v>
      </c>
      <c r="AJ95" s="198">
        <v>0</v>
      </c>
      <c r="AK95" s="198">
        <v>0</v>
      </c>
      <c r="AL95" s="198">
        <v>0</v>
      </c>
      <c r="AM95" s="198">
        <v>70</v>
      </c>
      <c r="AN95" s="198">
        <v>0</v>
      </c>
      <c r="AO95">
        <v>0</v>
      </c>
      <c r="AP95" s="198">
        <v>71.69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2.38</v>
      </c>
      <c r="K96" s="198">
        <v>9.06</v>
      </c>
      <c r="L96" s="198">
        <v>559.92999999999995</v>
      </c>
      <c r="M96" s="198">
        <v>27.32</v>
      </c>
      <c r="N96" s="198">
        <v>17.399999999999999</v>
      </c>
      <c r="O96" s="198">
        <v>0</v>
      </c>
      <c r="P96" s="198">
        <v>28.95</v>
      </c>
      <c r="Q96" s="198">
        <v>5.93</v>
      </c>
      <c r="R96" s="198">
        <v>7.48</v>
      </c>
      <c r="S96" s="198">
        <v>7.84</v>
      </c>
      <c r="T96" s="198">
        <v>0</v>
      </c>
      <c r="U96" s="198">
        <v>51.81</v>
      </c>
      <c r="V96" s="198">
        <v>4.95</v>
      </c>
      <c r="W96" s="198">
        <v>12.71</v>
      </c>
      <c r="X96" s="198">
        <v>43.55</v>
      </c>
      <c r="Y96" s="198">
        <v>0</v>
      </c>
      <c r="Z96">
        <v>0</v>
      </c>
      <c r="AA96" s="198">
        <v>11</v>
      </c>
      <c r="AB96" s="198">
        <v>0</v>
      </c>
      <c r="AC96" s="198">
        <v>0</v>
      </c>
      <c r="AD96" s="198">
        <v>0</v>
      </c>
      <c r="AE96" s="198">
        <v>30</v>
      </c>
      <c r="AF96" s="198">
        <v>0</v>
      </c>
      <c r="AG96" s="198">
        <v>0</v>
      </c>
      <c r="AH96" s="198">
        <v>0</v>
      </c>
      <c r="AI96" s="198">
        <v>69.61</v>
      </c>
      <c r="AJ96" s="198">
        <v>0</v>
      </c>
      <c r="AK96" s="198">
        <v>0</v>
      </c>
      <c r="AL96" s="198">
        <v>0</v>
      </c>
      <c r="AM96" s="198">
        <v>70</v>
      </c>
      <c r="AN96" s="198">
        <v>0</v>
      </c>
      <c r="AO96">
        <v>0</v>
      </c>
      <c r="AP96" s="198">
        <v>71.69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9.06</v>
      </c>
      <c r="L97" s="198">
        <v>559.92999999999995</v>
      </c>
      <c r="M97" s="198">
        <v>27.32</v>
      </c>
      <c r="N97" s="198">
        <v>17.399999999999999</v>
      </c>
      <c r="O97" s="198">
        <v>0</v>
      </c>
      <c r="P97" s="198">
        <v>28.95</v>
      </c>
      <c r="Q97" s="198">
        <v>5.93</v>
      </c>
      <c r="R97" s="198">
        <v>7.48</v>
      </c>
      <c r="S97" s="198">
        <v>7.84</v>
      </c>
      <c r="T97" s="198">
        <v>0</v>
      </c>
      <c r="U97" s="198">
        <v>51.81</v>
      </c>
      <c r="V97" s="198">
        <v>4.95</v>
      </c>
      <c r="W97" s="198">
        <v>12.71</v>
      </c>
      <c r="X97" s="198">
        <v>43.55</v>
      </c>
      <c r="Y97" s="198">
        <v>0</v>
      </c>
      <c r="Z97">
        <v>0</v>
      </c>
      <c r="AA97" s="198">
        <v>11</v>
      </c>
      <c r="AB97" s="198">
        <v>0</v>
      </c>
      <c r="AC97" s="198">
        <v>0</v>
      </c>
      <c r="AD97" s="198">
        <v>0</v>
      </c>
      <c r="AE97" s="198">
        <v>30</v>
      </c>
      <c r="AF97" s="198">
        <v>0</v>
      </c>
      <c r="AG97" s="198">
        <v>0</v>
      </c>
      <c r="AH97" s="198">
        <v>0</v>
      </c>
      <c r="AI97" s="198">
        <v>69.61</v>
      </c>
      <c r="AJ97" s="198">
        <v>0</v>
      </c>
      <c r="AK97" s="198">
        <v>0</v>
      </c>
      <c r="AL97" s="198">
        <v>0</v>
      </c>
      <c r="AM97" s="198">
        <v>70</v>
      </c>
      <c r="AN97" s="198">
        <v>0</v>
      </c>
      <c r="AO97">
        <v>0</v>
      </c>
      <c r="AP97" s="198">
        <v>71.69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9.06</v>
      </c>
      <c r="L98" s="198">
        <v>559.92999999999995</v>
      </c>
      <c r="M98" s="198">
        <v>27.32</v>
      </c>
      <c r="N98" s="198">
        <v>17.399999999999999</v>
      </c>
      <c r="O98" s="198">
        <v>0</v>
      </c>
      <c r="P98" s="198">
        <v>28.95</v>
      </c>
      <c r="Q98" s="198">
        <v>5.93</v>
      </c>
      <c r="R98" s="198">
        <v>7.48</v>
      </c>
      <c r="S98" s="198">
        <v>7.84</v>
      </c>
      <c r="T98" s="198">
        <v>0</v>
      </c>
      <c r="U98" s="198">
        <v>51.81</v>
      </c>
      <c r="V98" s="198">
        <v>4.95</v>
      </c>
      <c r="W98" s="198">
        <v>12.71</v>
      </c>
      <c r="X98" s="198">
        <v>43.55</v>
      </c>
      <c r="Y98" s="198">
        <v>0</v>
      </c>
      <c r="Z98">
        <v>0</v>
      </c>
      <c r="AA98" s="198">
        <v>11</v>
      </c>
      <c r="AB98" s="198">
        <v>0</v>
      </c>
      <c r="AC98" s="198">
        <v>0</v>
      </c>
      <c r="AD98" s="198">
        <v>0</v>
      </c>
      <c r="AE98" s="198">
        <v>30</v>
      </c>
      <c r="AF98" s="198">
        <v>0</v>
      </c>
      <c r="AG98" s="198">
        <v>0</v>
      </c>
      <c r="AH98" s="198">
        <v>0</v>
      </c>
      <c r="AI98" s="198">
        <v>69.61</v>
      </c>
      <c r="AJ98" s="198">
        <v>0</v>
      </c>
      <c r="AK98" s="198">
        <v>0</v>
      </c>
      <c r="AL98" s="198">
        <v>0</v>
      </c>
      <c r="AM98" s="198">
        <v>70</v>
      </c>
      <c r="AN98" s="198">
        <v>0</v>
      </c>
      <c r="AO98">
        <v>0</v>
      </c>
      <c r="AP98" s="198">
        <v>71.69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8.9820000000000025E-2</v>
      </c>
      <c r="E99">
        <f t="shared" si="0"/>
        <v>0</v>
      </c>
      <c r="F99">
        <f t="shared" si="0"/>
        <v>0</v>
      </c>
      <c r="G99">
        <f t="shared" si="0"/>
        <v>0.16860750000000005</v>
      </c>
      <c r="H99">
        <f t="shared" si="0"/>
        <v>0</v>
      </c>
      <c r="I99">
        <f t="shared" si="0"/>
        <v>0</v>
      </c>
      <c r="J99">
        <f t="shared" si="0"/>
        <v>0.2262725000000001</v>
      </c>
      <c r="K99">
        <f t="shared" si="0"/>
        <v>0.21743999999999949</v>
      </c>
      <c r="L99">
        <f t="shared" si="0"/>
        <v>13.438320000000004</v>
      </c>
      <c r="M99">
        <f t="shared" si="0"/>
        <v>0.65568000000000048</v>
      </c>
      <c r="N99">
        <f t="shared" si="0"/>
        <v>0.41760000000000064</v>
      </c>
      <c r="O99">
        <f t="shared" si="0"/>
        <v>0</v>
      </c>
      <c r="P99">
        <f t="shared" si="0"/>
        <v>0.71901499999999818</v>
      </c>
      <c r="Q99">
        <f t="shared" si="0"/>
        <v>0.14232</v>
      </c>
      <c r="R99">
        <f t="shared" si="0"/>
        <v>0.17952000000000023</v>
      </c>
      <c r="S99">
        <f t="shared" si="0"/>
        <v>0.18816000000000005</v>
      </c>
      <c r="T99">
        <f t="shared" si="0"/>
        <v>0</v>
      </c>
      <c r="U99">
        <f t="shared" si="0"/>
        <v>1.2434400000000008</v>
      </c>
      <c r="V99">
        <f t="shared" si="0"/>
        <v>0.13306749999999987</v>
      </c>
      <c r="W99">
        <f t="shared" si="0"/>
        <v>0.31251999999999996</v>
      </c>
      <c r="X99">
        <f t="shared" si="0"/>
        <v>1.0452000000000019</v>
      </c>
      <c r="Y99">
        <f t="shared" si="0"/>
        <v>0</v>
      </c>
      <c r="Z99">
        <f t="shared" si="0"/>
        <v>0</v>
      </c>
      <c r="AA99">
        <f t="shared" si="0"/>
        <v>0.2641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0.71362999999999965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1.6796275000000003</v>
      </c>
      <c r="AN99">
        <f t="shared" si="0"/>
        <v>0</v>
      </c>
      <c r="AO99">
        <f t="shared" si="0"/>
        <v>0</v>
      </c>
      <c r="AP99">
        <f t="shared" si="0"/>
        <v>1.7521499999999961</v>
      </c>
      <c r="AQ99">
        <f t="shared" si="0"/>
        <v>0</v>
      </c>
      <c r="AR99">
        <f t="shared" si="0"/>
        <v>0.24335750000000014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2.08</v>
      </c>
      <c r="AB3" s="198">
        <v>0</v>
      </c>
      <c r="AC3" s="198">
        <v>0</v>
      </c>
      <c r="AD3" s="198">
        <v>0</v>
      </c>
      <c r="AE3" s="198">
        <v>46</v>
      </c>
      <c r="AF3" s="198">
        <v>0</v>
      </c>
      <c r="AG3" s="198">
        <v>0</v>
      </c>
      <c r="AH3" s="198">
        <v>0</v>
      </c>
      <c r="AI3" s="198">
        <v>19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2.08</v>
      </c>
      <c r="AB4" s="198">
        <v>0</v>
      </c>
      <c r="AC4" s="198">
        <v>0</v>
      </c>
      <c r="AD4" s="198">
        <v>0</v>
      </c>
      <c r="AE4" s="198">
        <v>46</v>
      </c>
      <c r="AF4" s="198">
        <v>0</v>
      </c>
      <c r="AG4" s="198">
        <v>0</v>
      </c>
      <c r="AH4" s="198">
        <v>0</v>
      </c>
      <c r="AI4" s="198">
        <v>19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2.08</v>
      </c>
      <c r="AB5" s="198">
        <v>0</v>
      </c>
      <c r="AC5" s="198">
        <v>0</v>
      </c>
      <c r="AD5" s="198">
        <v>0</v>
      </c>
      <c r="AE5" s="198">
        <v>46</v>
      </c>
      <c r="AF5" s="198">
        <v>0</v>
      </c>
      <c r="AG5" s="198">
        <v>0</v>
      </c>
      <c r="AH5" s="198">
        <v>0</v>
      </c>
      <c r="AI5" s="198">
        <v>19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2.08</v>
      </c>
      <c r="AB6" s="198">
        <v>0</v>
      </c>
      <c r="AC6" s="198">
        <v>0</v>
      </c>
      <c r="AD6" s="198">
        <v>0</v>
      </c>
      <c r="AE6" s="198">
        <v>46</v>
      </c>
      <c r="AF6" s="198">
        <v>0</v>
      </c>
      <c r="AG6" s="198">
        <v>0</v>
      </c>
      <c r="AH6" s="198">
        <v>0</v>
      </c>
      <c r="AI6" s="198">
        <v>19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2.08</v>
      </c>
      <c r="AB7" s="198">
        <v>0</v>
      </c>
      <c r="AC7" s="198">
        <v>0</v>
      </c>
      <c r="AD7" s="198">
        <v>0</v>
      </c>
      <c r="AE7" s="198">
        <v>46</v>
      </c>
      <c r="AF7" s="198">
        <v>0</v>
      </c>
      <c r="AG7" s="198">
        <v>0</v>
      </c>
      <c r="AH7" s="198">
        <v>0</v>
      </c>
      <c r="AI7" s="198">
        <v>19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2.08</v>
      </c>
      <c r="AB8" s="198">
        <v>0</v>
      </c>
      <c r="AC8" s="198">
        <v>0</v>
      </c>
      <c r="AD8" s="198">
        <v>0</v>
      </c>
      <c r="AE8" s="198">
        <v>46</v>
      </c>
      <c r="AF8" s="198">
        <v>0</v>
      </c>
      <c r="AG8" s="198">
        <v>0</v>
      </c>
      <c r="AH8" s="198">
        <v>0</v>
      </c>
      <c r="AI8" s="198">
        <v>19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2.08</v>
      </c>
      <c r="AB9" s="198">
        <v>0</v>
      </c>
      <c r="AC9" s="198">
        <v>0</v>
      </c>
      <c r="AD9" s="198">
        <v>0</v>
      </c>
      <c r="AE9" s="198">
        <v>46.85</v>
      </c>
      <c r="AF9" s="198">
        <v>0</v>
      </c>
      <c r="AG9" s="198">
        <v>0</v>
      </c>
      <c r="AH9" s="198">
        <v>0</v>
      </c>
      <c r="AI9" s="198">
        <v>19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2.08</v>
      </c>
      <c r="AB10" s="198">
        <v>0</v>
      </c>
      <c r="AC10" s="198">
        <v>0</v>
      </c>
      <c r="AD10" s="198">
        <v>0</v>
      </c>
      <c r="AE10" s="198">
        <v>46.85</v>
      </c>
      <c r="AF10" s="198">
        <v>0</v>
      </c>
      <c r="AG10" s="198">
        <v>0</v>
      </c>
      <c r="AH10" s="198">
        <v>0</v>
      </c>
      <c r="AI10" s="198">
        <v>19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2.08</v>
      </c>
      <c r="AB11" s="198">
        <v>0</v>
      </c>
      <c r="AC11" s="198">
        <v>0</v>
      </c>
      <c r="AD11" s="198">
        <v>0</v>
      </c>
      <c r="AE11" s="198">
        <v>46.85</v>
      </c>
      <c r="AF11" s="198">
        <v>0</v>
      </c>
      <c r="AG11" s="198">
        <v>0</v>
      </c>
      <c r="AH11" s="198">
        <v>0</v>
      </c>
      <c r="AI11" s="198">
        <v>19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2.08</v>
      </c>
      <c r="AB12" s="198">
        <v>0</v>
      </c>
      <c r="AC12" s="198">
        <v>0</v>
      </c>
      <c r="AD12" s="198">
        <v>0</v>
      </c>
      <c r="AE12" s="198">
        <v>46.85</v>
      </c>
      <c r="AF12" s="198">
        <v>0</v>
      </c>
      <c r="AG12" s="198">
        <v>0</v>
      </c>
      <c r="AH12" s="198">
        <v>0</v>
      </c>
      <c r="AI12" s="198">
        <v>19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2.08</v>
      </c>
      <c r="AB13" s="198">
        <v>0</v>
      </c>
      <c r="AC13" s="198">
        <v>0</v>
      </c>
      <c r="AD13" s="198">
        <v>0</v>
      </c>
      <c r="AE13" s="198">
        <v>46.85</v>
      </c>
      <c r="AF13" s="198">
        <v>0</v>
      </c>
      <c r="AG13" s="198">
        <v>0</v>
      </c>
      <c r="AH13" s="198">
        <v>0</v>
      </c>
      <c r="AI13" s="198">
        <v>19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2.08</v>
      </c>
      <c r="AB14" s="198">
        <v>0</v>
      </c>
      <c r="AC14" s="198">
        <v>0</v>
      </c>
      <c r="AD14" s="198">
        <v>0</v>
      </c>
      <c r="AE14" s="198">
        <v>46.85</v>
      </c>
      <c r="AF14" s="198">
        <v>0</v>
      </c>
      <c r="AG14" s="198">
        <v>0</v>
      </c>
      <c r="AH14" s="198">
        <v>0</v>
      </c>
      <c r="AI14" s="198">
        <v>19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2.08</v>
      </c>
      <c r="AB15" s="198">
        <v>0</v>
      </c>
      <c r="AC15" s="198">
        <v>0</v>
      </c>
      <c r="AD15" s="198">
        <v>0</v>
      </c>
      <c r="AE15" s="198">
        <v>46.85</v>
      </c>
      <c r="AF15" s="198">
        <v>0</v>
      </c>
      <c r="AG15" s="198">
        <v>0</v>
      </c>
      <c r="AH15" s="198">
        <v>0</v>
      </c>
      <c r="AI15" s="198">
        <v>19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2.08</v>
      </c>
      <c r="AB16" s="198">
        <v>0</v>
      </c>
      <c r="AC16" s="198">
        <v>0</v>
      </c>
      <c r="AD16" s="198">
        <v>0</v>
      </c>
      <c r="AE16" s="198">
        <v>46.85</v>
      </c>
      <c r="AF16" s="198">
        <v>0</v>
      </c>
      <c r="AG16" s="198">
        <v>0</v>
      </c>
      <c r="AH16" s="198">
        <v>0</v>
      </c>
      <c r="AI16" s="198">
        <v>19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2.08</v>
      </c>
      <c r="AB17" s="198">
        <v>0</v>
      </c>
      <c r="AC17" s="198">
        <v>0</v>
      </c>
      <c r="AD17" s="198">
        <v>0</v>
      </c>
      <c r="AE17" s="198">
        <v>46.85</v>
      </c>
      <c r="AF17" s="198">
        <v>0</v>
      </c>
      <c r="AG17" s="198">
        <v>0</v>
      </c>
      <c r="AH17" s="198">
        <v>0</v>
      </c>
      <c r="AI17" s="198">
        <v>19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2.08</v>
      </c>
      <c r="AB18" s="198">
        <v>0</v>
      </c>
      <c r="AC18" s="198">
        <v>0</v>
      </c>
      <c r="AD18" s="198">
        <v>0</v>
      </c>
      <c r="AE18" s="198">
        <v>46.85</v>
      </c>
      <c r="AF18" s="198">
        <v>0</v>
      </c>
      <c r="AG18" s="198">
        <v>0</v>
      </c>
      <c r="AH18" s="198">
        <v>0</v>
      </c>
      <c r="AI18" s="198">
        <v>19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2.08</v>
      </c>
      <c r="AB19" s="198">
        <v>0</v>
      </c>
      <c r="AC19" s="198">
        <v>0</v>
      </c>
      <c r="AD19" s="198">
        <v>0</v>
      </c>
      <c r="AE19" s="198">
        <v>46.85</v>
      </c>
      <c r="AF19" s="198">
        <v>0</v>
      </c>
      <c r="AG19" s="198">
        <v>0</v>
      </c>
      <c r="AH19" s="198">
        <v>0</v>
      </c>
      <c r="AI19" s="198">
        <v>19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2.08</v>
      </c>
      <c r="AB20" s="198">
        <v>0</v>
      </c>
      <c r="AC20" s="198">
        <v>0</v>
      </c>
      <c r="AD20" s="198">
        <v>0</v>
      </c>
      <c r="AE20" s="198">
        <v>46.85</v>
      </c>
      <c r="AF20" s="198">
        <v>0</v>
      </c>
      <c r="AG20" s="198">
        <v>0</v>
      </c>
      <c r="AH20" s="198">
        <v>0</v>
      </c>
      <c r="AI20" s="198">
        <v>19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2.08</v>
      </c>
      <c r="AB21" s="198">
        <v>0</v>
      </c>
      <c r="AC21" s="198">
        <v>0</v>
      </c>
      <c r="AD21" s="198">
        <v>0</v>
      </c>
      <c r="AE21" s="198">
        <v>46.85</v>
      </c>
      <c r="AF21" s="198">
        <v>0</v>
      </c>
      <c r="AG21" s="198">
        <v>0</v>
      </c>
      <c r="AH21" s="198">
        <v>0</v>
      </c>
      <c r="AI21" s="198">
        <v>19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2.08</v>
      </c>
      <c r="AB22" s="198">
        <v>0</v>
      </c>
      <c r="AC22" s="198">
        <v>0</v>
      </c>
      <c r="AD22" s="198">
        <v>0</v>
      </c>
      <c r="AE22" s="198">
        <v>46.85</v>
      </c>
      <c r="AF22" s="198">
        <v>0</v>
      </c>
      <c r="AG22" s="198">
        <v>0</v>
      </c>
      <c r="AH22" s="198">
        <v>0</v>
      </c>
      <c r="AI22" s="198">
        <v>19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2.08</v>
      </c>
      <c r="AB23" s="198">
        <v>0</v>
      </c>
      <c r="AC23" s="198">
        <v>0</v>
      </c>
      <c r="AD23" s="198">
        <v>0</v>
      </c>
      <c r="AE23" s="198">
        <v>46.85</v>
      </c>
      <c r="AF23" s="198">
        <v>0</v>
      </c>
      <c r="AG23" s="198">
        <v>0</v>
      </c>
      <c r="AH23" s="198">
        <v>0</v>
      </c>
      <c r="AI23" s="198">
        <v>19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2.08</v>
      </c>
      <c r="AB24" s="198">
        <v>0</v>
      </c>
      <c r="AC24" s="198">
        <v>0</v>
      </c>
      <c r="AD24" s="198">
        <v>0</v>
      </c>
      <c r="AE24" s="198">
        <v>46.85</v>
      </c>
      <c r="AF24" s="198">
        <v>0</v>
      </c>
      <c r="AG24" s="198">
        <v>0</v>
      </c>
      <c r="AH24" s="198">
        <v>0</v>
      </c>
      <c r="AI24" s="198">
        <v>19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2.08</v>
      </c>
      <c r="AB25" s="198">
        <v>0</v>
      </c>
      <c r="AC25" s="198">
        <v>0</v>
      </c>
      <c r="AD25" s="198">
        <v>0</v>
      </c>
      <c r="AE25" s="198">
        <v>46.85</v>
      </c>
      <c r="AF25" s="198">
        <v>0</v>
      </c>
      <c r="AG25" s="198">
        <v>0</v>
      </c>
      <c r="AH25" s="198">
        <v>0</v>
      </c>
      <c r="AI25" s="198">
        <v>19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2.08</v>
      </c>
      <c r="AB26" s="198">
        <v>0</v>
      </c>
      <c r="AC26" s="198">
        <v>0</v>
      </c>
      <c r="AD26" s="198">
        <v>0</v>
      </c>
      <c r="AE26" s="198">
        <v>46.85</v>
      </c>
      <c r="AF26" s="198">
        <v>0</v>
      </c>
      <c r="AG26" s="198">
        <v>0</v>
      </c>
      <c r="AH26" s="198">
        <v>0</v>
      </c>
      <c r="AI26" s="198">
        <v>19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2.08</v>
      </c>
      <c r="AB27" s="198">
        <v>0</v>
      </c>
      <c r="AC27" s="198">
        <v>0</v>
      </c>
      <c r="AD27" s="198">
        <v>0</v>
      </c>
      <c r="AE27" s="198">
        <v>46.85</v>
      </c>
      <c r="AF27" s="198">
        <v>0</v>
      </c>
      <c r="AG27" s="198">
        <v>0</v>
      </c>
      <c r="AH27" s="198">
        <v>0</v>
      </c>
      <c r="AI27" s="198">
        <v>19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2.08</v>
      </c>
      <c r="AB28" s="198">
        <v>0</v>
      </c>
      <c r="AC28" s="198">
        <v>0</v>
      </c>
      <c r="AD28" s="198">
        <v>0</v>
      </c>
      <c r="AE28" s="198">
        <v>46.85</v>
      </c>
      <c r="AF28" s="198">
        <v>0</v>
      </c>
      <c r="AG28" s="198">
        <v>0</v>
      </c>
      <c r="AH28" s="198">
        <v>0</v>
      </c>
      <c r="AI28" s="198">
        <v>19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2.08</v>
      </c>
      <c r="AB29" s="198">
        <v>0</v>
      </c>
      <c r="AC29" s="198">
        <v>0</v>
      </c>
      <c r="AD29" s="198">
        <v>0</v>
      </c>
      <c r="AE29" s="198">
        <v>46.85</v>
      </c>
      <c r="AF29" s="198">
        <v>0</v>
      </c>
      <c r="AG29" s="198">
        <v>0</v>
      </c>
      <c r="AH29" s="198">
        <v>0</v>
      </c>
      <c r="AI29" s="198">
        <v>19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2.08</v>
      </c>
      <c r="AB30" s="198">
        <v>0</v>
      </c>
      <c r="AC30" s="198">
        <v>0</v>
      </c>
      <c r="AD30" s="198">
        <v>0</v>
      </c>
      <c r="AE30" s="198">
        <v>46.85</v>
      </c>
      <c r="AF30" s="198">
        <v>0</v>
      </c>
      <c r="AG30" s="198">
        <v>0</v>
      </c>
      <c r="AH30" s="198">
        <v>0</v>
      </c>
      <c r="AI30" s="198">
        <v>19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2.08</v>
      </c>
      <c r="AB31" s="198">
        <v>0</v>
      </c>
      <c r="AC31" s="198">
        <v>0</v>
      </c>
      <c r="AD31" s="198">
        <v>0</v>
      </c>
      <c r="AE31" s="198">
        <v>46.85</v>
      </c>
      <c r="AF31" s="198">
        <v>0</v>
      </c>
      <c r="AG31" s="198">
        <v>0</v>
      </c>
      <c r="AH31" s="198">
        <v>0</v>
      </c>
      <c r="AI31" s="198">
        <v>19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2.08</v>
      </c>
      <c r="AB32" s="198">
        <v>0</v>
      </c>
      <c r="AC32" s="198">
        <v>0</v>
      </c>
      <c r="AD32" s="198">
        <v>0</v>
      </c>
      <c r="AE32" s="198">
        <v>46.85</v>
      </c>
      <c r="AF32" s="198">
        <v>0</v>
      </c>
      <c r="AG32" s="198">
        <v>0</v>
      </c>
      <c r="AH32" s="198">
        <v>0</v>
      </c>
      <c r="AI32" s="198">
        <v>19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2.08</v>
      </c>
      <c r="AB33" s="198">
        <v>0</v>
      </c>
      <c r="AC33" s="198">
        <v>0</v>
      </c>
      <c r="AD33" s="198">
        <v>0</v>
      </c>
      <c r="AE33" s="198">
        <v>46.85</v>
      </c>
      <c r="AF33" s="198">
        <v>0</v>
      </c>
      <c r="AG33" s="198">
        <v>0</v>
      </c>
      <c r="AH33" s="198">
        <v>0</v>
      </c>
      <c r="AI33" s="198">
        <v>19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2.08</v>
      </c>
      <c r="AB34" s="198">
        <v>0</v>
      </c>
      <c r="AC34" s="198">
        <v>0</v>
      </c>
      <c r="AD34" s="198">
        <v>0</v>
      </c>
      <c r="AE34" s="198">
        <v>46.85</v>
      </c>
      <c r="AF34" s="198">
        <v>0</v>
      </c>
      <c r="AG34" s="198">
        <v>0</v>
      </c>
      <c r="AH34" s="198">
        <v>0</v>
      </c>
      <c r="AI34" s="198">
        <v>19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2.08</v>
      </c>
      <c r="AB35" s="198">
        <v>0</v>
      </c>
      <c r="AC35" s="198">
        <v>0</v>
      </c>
      <c r="AD35" s="198">
        <v>0</v>
      </c>
      <c r="AE35" s="198">
        <v>46.85</v>
      </c>
      <c r="AF35" s="198">
        <v>0</v>
      </c>
      <c r="AG35" s="198">
        <v>0</v>
      </c>
      <c r="AH35" s="198">
        <v>0</v>
      </c>
      <c r="AI35" s="198">
        <v>19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2.08</v>
      </c>
      <c r="AB36" s="198">
        <v>0</v>
      </c>
      <c r="AC36" s="198">
        <v>0</v>
      </c>
      <c r="AD36" s="198">
        <v>0</v>
      </c>
      <c r="AE36" s="198">
        <v>46.85</v>
      </c>
      <c r="AF36" s="198">
        <v>0</v>
      </c>
      <c r="AG36" s="198">
        <v>0</v>
      </c>
      <c r="AH36" s="198">
        <v>0</v>
      </c>
      <c r="AI36" s="198">
        <v>19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2.08</v>
      </c>
      <c r="AB37" s="198">
        <v>0</v>
      </c>
      <c r="AC37" s="198">
        <v>0</v>
      </c>
      <c r="AD37" s="198">
        <v>0</v>
      </c>
      <c r="AE37" s="198">
        <v>46.85</v>
      </c>
      <c r="AF37" s="198">
        <v>0</v>
      </c>
      <c r="AG37" s="198">
        <v>0</v>
      </c>
      <c r="AH37" s="198">
        <v>0</v>
      </c>
      <c r="AI37" s="198">
        <v>19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2.08</v>
      </c>
      <c r="AB38" s="198">
        <v>0</v>
      </c>
      <c r="AC38" s="198">
        <v>0</v>
      </c>
      <c r="AD38" s="198">
        <v>0</v>
      </c>
      <c r="AE38" s="198">
        <v>46.85</v>
      </c>
      <c r="AF38" s="198">
        <v>0</v>
      </c>
      <c r="AG38" s="198">
        <v>0</v>
      </c>
      <c r="AH38" s="198">
        <v>0</v>
      </c>
      <c r="AI38" s="198">
        <v>19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2.08</v>
      </c>
      <c r="AB39" s="198">
        <v>0</v>
      </c>
      <c r="AC39" s="198">
        <v>0</v>
      </c>
      <c r="AD39" s="198">
        <v>0</v>
      </c>
      <c r="AE39" s="198">
        <v>46.85</v>
      </c>
      <c r="AF39" s="198">
        <v>0</v>
      </c>
      <c r="AG39" s="198">
        <v>0</v>
      </c>
      <c r="AH39" s="198">
        <v>0</v>
      </c>
      <c r="AI39" s="198">
        <v>19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2.08</v>
      </c>
      <c r="AB40" s="198">
        <v>0</v>
      </c>
      <c r="AC40" s="198">
        <v>0</v>
      </c>
      <c r="AD40" s="198">
        <v>0</v>
      </c>
      <c r="AE40" s="198">
        <v>46.85</v>
      </c>
      <c r="AF40" s="198">
        <v>0</v>
      </c>
      <c r="AG40" s="198">
        <v>0</v>
      </c>
      <c r="AH40" s="198">
        <v>0</v>
      </c>
      <c r="AI40" s="198">
        <v>19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2.08</v>
      </c>
      <c r="AB41" s="198">
        <v>0</v>
      </c>
      <c r="AC41" s="198">
        <v>0</v>
      </c>
      <c r="AD41" s="198">
        <v>0</v>
      </c>
      <c r="AE41" s="198">
        <v>46.85</v>
      </c>
      <c r="AF41" s="198">
        <v>0</v>
      </c>
      <c r="AG41" s="198">
        <v>0</v>
      </c>
      <c r="AH41" s="198">
        <v>0</v>
      </c>
      <c r="AI41" s="198">
        <v>19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2.08</v>
      </c>
      <c r="AB42" s="198">
        <v>0</v>
      </c>
      <c r="AC42" s="198">
        <v>0</v>
      </c>
      <c r="AD42" s="198">
        <v>0</v>
      </c>
      <c r="AE42" s="198">
        <v>46.85</v>
      </c>
      <c r="AF42" s="198">
        <v>0</v>
      </c>
      <c r="AG42" s="198">
        <v>0</v>
      </c>
      <c r="AH42" s="198">
        <v>0</v>
      </c>
      <c r="AI42" s="198">
        <v>19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2.08</v>
      </c>
      <c r="AB43" s="198">
        <v>0</v>
      </c>
      <c r="AC43" s="198">
        <v>0</v>
      </c>
      <c r="AD43" s="198">
        <v>0</v>
      </c>
      <c r="AE43" s="198">
        <v>45</v>
      </c>
      <c r="AF43" s="198">
        <v>0</v>
      </c>
      <c r="AG43" s="198">
        <v>0</v>
      </c>
      <c r="AH43" s="198">
        <v>0</v>
      </c>
      <c r="AI43" s="198">
        <v>23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2.08</v>
      </c>
      <c r="AB44" s="198">
        <v>0</v>
      </c>
      <c r="AC44" s="198">
        <v>0</v>
      </c>
      <c r="AD44" s="198">
        <v>0</v>
      </c>
      <c r="AE44" s="198">
        <v>45</v>
      </c>
      <c r="AF44" s="198">
        <v>0</v>
      </c>
      <c r="AG44" s="198">
        <v>0</v>
      </c>
      <c r="AH44" s="198">
        <v>0</v>
      </c>
      <c r="AI44" s="198">
        <v>23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2.08</v>
      </c>
      <c r="AB45" s="198">
        <v>0</v>
      </c>
      <c r="AC45" s="198">
        <v>0</v>
      </c>
      <c r="AD45" s="198">
        <v>0</v>
      </c>
      <c r="AE45" s="198">
        <v>45</v>
      </c>
      <c r="AF45" s="198">
        <v>0</v>
      </c>
      <c r="AG45" s="198">
        <v>0</v>
      </c>
      <c r="AH45" s="198">
        <v>0</v>
      </c>
      <c r="AI45" s="198">
        <v>23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2.08</v>
      </c>
      <c r="AB46" s="198">
        <v>0</v>
      </c>
      <c r="AC46" s="198">
        <v>0</v>
      </c>
      <c r="AD46" s="198">
        <v>0</v>
      </c>
      <c r="AE46" s="198">
        <v>45</v>
      </c>
      <c r="AF46" s="198">
        <v>0</v>
      </c>
      <c r="AG46" s="198">
        <v>0</v>
      </c>
      <c r="AH46" s="198">
        <v>0</v>
      </c>
      <c r="AI46" s="198">
        <v>23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2.08</v>
      </c>
      <c r="AB47" s="198">
        <v>0</v>
      </c>
      <c r="AC47" s="198">
        <v>0</v>
      </c>
      <c r="AD47" s="198">
        <v>0</v>
      </c>
      <c r="AE47" s="198">
        <v>43.87</v>
      </c>
      <c r="AF47" s="198">
        <v>0</v>
      </c>
      <c r="AG47" s="198">
        <v>0</v>
      </c>
      <c r="AH47" s="198">
        <v>0</v>
      </c>
      <c r="AI47" s="198">
        <v>23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2.08</v>
      </c>
      <c r="AB48" s="198">
        <v>0</v>
      </c>
      <c r="AC48" s="198">
        <v>0</v>
      </c>
      <c r="AD48" s="198">
        <v>0</v>
      </c>
      <c r="AE48" s="198">
        <v>43.87</v>
      </c>
      <c r="AF48" s="198">
        <v>0</v>
      </c>
      <c r="AG48" s="198">
        <v>0</v>
      </c>
      <c r="AH48" s="198">
        <v>0</v>
      </c>
      <c r="AI48" s="198">
        <v>23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2.08</v>
      </c>
      <c r="AB49" s="198">
        <v>0</v>
      </c>
      <c r="AC49" s="198">
        <v>0</v>
      </c>
      <c r="AD49" s="198">
        <v>0</v>
      </c>
      <c r="AE49" s="198">
        <v>43.87</v>
      </c>
      <c r="AF49" s="198">
        <v>0</v>
      </c>
      <c r="AG49" s="198">
        <v>0</v>
      </c>
      <c r="AH49" s="198">
        <v>0</v>
      </c>
      <c r="AI49" s="198">
        <v>23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2.08</v>
      </c>
      <c r="AB50" s="198">
        <v>0</v>
      </c>
      <c r="AC50" s="198">
        <v>0</v>
      </c>
      <c r="AD50" s="198">
        <v>0</v>
      </c>
      <c r="AE50" s="198">
        <v>43.87</v>
      </c>
      <c r="AF50" s="198">
        <v>0</v>
      </c>
      <c r="AG50" s="198">
        <v>0</v>
      </c>
      <c r="AH50" s="198">
        <v>0</v>
      </c>
      <c r="AI50" s="198">
        <v>23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2.08</v>
      </c>
      <c r="AB51" s="198">
        <v>0</v>
      </c>
      <c r="AC51" s="198">
        <v>0</v>
      </c>
      <c r="AD51" s="198">
        <v>0</v>
      </c>
      <c r="AE51" s="198">
        <v>43.87</v>
      </c>
      <c r="AF51" s="198">
        <v>0</v>
      </c>
      <c r="AG51" s="198">
        <v>0</v>
      </c>
      <c r="AH51" s="198">
        <v>0</v>
      </c>
      <c r="AI51" s="198">
        <v>23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2.08</v>
      </c>
      <c r="AB52" s="198">
        <v>0</v>
      </c>
      <c r="AC52" s="198">
        <v>0</v>
      </c>
      <c r="AD52" s="198">
        <v>0</v>
      </c>
      <c r="AE52" s="198">
        <v>43.87</v>
      </c>
      <c r="AF52" s="198">
        <v>0</v>
      </c>
      <c r="AG52" s="198">
        <v>0</v>
      </c>
      <c r="AH52" s="198">
        <v>0</v>
      </c>
      <c r="AI52" s="198">
        <v>23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2.08</v>
      </c>
      <c r="AB53" s="198">
        <v>0</v>
      </c>
      <c r="AC53" s="198">
        <v>0</v>
      </c>
      <c r="AD53" s="198">
        <v>0</v>
      </c>
      <c r="AE53" s="198">
        <v>44.15</v>
      </c>
      <c r="AF53" s="198">
        <v>0</v>
      </c>
      <c r="AG53" s="198">
        <v>0</v>
      </c>
      <c r="AH53" s="198">
        <v>0</v>
      </c>
      <c r="AI53" s="198">
        <v>23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2.08</v>
      </c>
      <c r="AB54" s="198">
        <v>0</v>
      </c>
      <c r="AC54" s="198">
        <v>0</v>
      </c>
      <c r="AD54" s="198">
        <v>0</v>
      </c>
      <c r="AE54" s="198">
        <v>43.01</v>
      </c>
      <c r="AF54" s="198">
        <v>0</v>
      </c>
      <c r="AG54" s="198">
        <v>0</v>
      </c>
      <c r="AH54" s="198">
        <v>0</v>
      </c>
      <c r="AI54" s="198">
        <v>23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2.08</v>
      </c>
      <c r="AB55" s="198">
        <v>0</v>
      </c>
      <c r="AC55" s="198">
        <v>0</v>
      </c>
      <c r="AD55" s="198">
        <v>0</v>
      </c>
      <c r="AE55" s="198">
        <v>43.28</v>
      </c>
      <c r="AF55" s="198">
        <v>0</v>
      </c>
      <c r="AG55" s="198">
        <v>0</v>
      </c>
      <c r="AH55" s="198">
        <v>0</v>
      </c>
      <c r="AI55" s="198">
        <v>23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2.08</v>
      </c>
      <c r="AB56" s="198">
        <v>0</v>
      </c>
      <c r="AC56" s="198">
        <v>0</v>
      </c>
      <c r="AD56" s="198">
        <v>0</v>
      </c>
      <c r="AE56" s="198">
        <v>43.28</v>
      </c>
      <c r="AF56" s="198">
        <v>0</v>
      </c>
      <c r="AG56" s="198">
        <v>0</v>
      </c>
      <c r="AH56" s="198">
        <v>0</v>
      </c>
      <c r="AI56" s="198">
        <v>23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2.08</v>
      </c>
      <c r="AB57" s="198">
        <v>0</v>
      </c>
      <c r="AC57" s="198">
        <v>0</v>
      </c>
      <c r="AD57" s="198">
        <v>0</v>
      </c>
      <c r="AE57" s="198">
        <v>43.28</v>
      </c>
      <c r="AF57" s="198">
        <v>0</v>
      </c>
      <c r="AG57" s="198">
        <v>0</v>
      </c>
      <c r="AH57" s="198">
        <v>0</v>
      </c>
      <c r="AI57" s="198">
        <v>23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2.08</v>
      </c>
      <c r="AB58" s="198">
        <v>0</v>
      </c>
      <c r="AC58" s="198">
        <v>0</v>
      </c>
      <c r="AD58" s="198">
        <v>0</v>
      </c>
      <c r="AE58" s="198">
        <v>43.28</v>
      </c>
      <c r="AF58" s="198">
        <v>0</v>
      </c>
      <c r="AG58" s="198">
        <v>0</v>
      </c>
      <c r="AH58" s="198">
        <v>0</v>
      </c>
      <c r="AI58" s="198">
        <v>23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2.08</v>
      </c>
      <c r="AB59" s="198">
        <v>0</v>
      </c>
      <c r="AC59" s="198">
        <v>0</v>
      </c>
      <c r="AD59" s="198">
        <v>0</v>
      </c>
      <c r="AE59" s="198">
        <v>42.44</v>
      </c>
      <c r="AF59" s="198">
        <v>0</v>
      </c>
      <c r="AG59" s="198">
        <v>0</v>
      </c>
      <c r="AH59" s="198">
        <v>0</v>
      </c>
      <c r="AI59" s="198">
        <v>23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2.08</v>
      </c>
      <c r="AB60" s="198">
        <v>0</v>
      </c>
      <c r="AC60" s="198">
        <v>0</v>
      </c>
      <c r="AD60" s="198">
        <v>0</v>
      </c>
      <c r="AE60" s="198">
        <v>42.17</v>
      </c>
      <c r="AF60" s="198">
        <v>0</v>
      </c>
      <c r="AG60" s="198">
        <v>0</v>
      </c>
      <c r="AH60" s="198">
        <v>0</v>
      </c>
      <c r="AI60" s="198">
        <v>23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2.08</v>
      </c>
      <c r="AB61" s="198">
        <v>0</v>
      </c>
      <c r="AC61" s="198">
        <v>0</v>
      </c>
      <c r="AD61" s="198">
        <v>0</v>
      </c>
      <c r="AE61" s="198">
        <v>42.17</v>
      </c>
      <c r="AF61" s="198">
        <v>0</v>
      </c>
      <c r="AG61" s="198">
        <v>0</v>
      </c>
      <c r="AH61" s="198">
        <v>0</v>
      </c>
      <c r="AI61" s="198">
        <v>23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2.08</v>
      </c>
      <c r="AB62" s="198">
        <v>0</v>
      </c>
      <c r="AC62" s="198">
        <v>0</v>
      </c>
      <c r="AD62" s="198">
        <v>0</v>
      </c>
      <c r="AE62" s="198">
        <v>42.17</v>
      </c>
      <c r="AF62" s="198">
        <v>0</v>
      </c>
      <c r="AG62" s="198">
        <v>0</v>
      </c>
      <c r="AH62" s="198">
        <v>0</v>
      </c>
      <c r="AI62" s="198">
        <v>23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2.08</v>
      </c>
      <c r="AB63" s="198">
        <v>0</v>
      </c>
      <c r="AC63" s="198">
        <v>0</v>
      </c>
      <c r="AD63" s="198">
        <v>0</v>
      </c>
      <c r="AE63" s="198">
        <v>42.17</v>
      </c>
      <c r="AF63" s="198">
        <v>0</v>
      </c>
      <c r="AG63" s="198">
        <v>0</v>
      </c>
      <c r="AH63" s="198">
        <v>0</v>
      </c>
      <c r="AI63" s="198">
        <v>23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2.08</v>
      </c>
      <c r="AB64" s="198">
        <v>0</v>
      </c>
      <c r="AC64" s="198">
        <v>0</v>
      </c>
      <c r="AD64" s="198">
        <v>0</v>
      </c>
      <c r="AE64" s="198">
        <v>42.17</v>
      </c>
      <c r="AF64" s="198">
        <v>0</v>
      </c>
      <c r="AG64" s="198">
        <v>0</v>
      </c>
      <c r="AH64" s="198">
        <v>0</v>
      </c>
      <c r="AI64" s="198">
        <v>23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2.08</v>
      </c>
      <c r="AB65" s="198">
        <v>0</v>
      </c>
      <c r="AC65" s="198">
        <v>0</v>
      </c>
      <c r="AD65" s="198">
        <v>0</v>
      </c>
      <c r="AE65" s="198">
        <v>42.71</v>
      </c>
      <c r="AF65" s="198">
        <v>0</v>
      </c>
      <c r="AG65" s="198">
        <v>0</v>
      </c>
      <c r="AH65" s="198">
        <v>0</v>
      </c>
      <c r="AI65" s="198">
        <v>23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2.08</v>
      </c>
      <c r="AB66" s="198">
        <v>0</v>
      </c>
      <c r="AC66" s="198">
        <v>0</v>
      </c>
      <c r="AD66" s="198">
        <v>0</v>
      </c>
      <c r="AE66" s="198">
        <v>42.44</v>
      </c>
      <c r="AF66" s="198">
        <v>0</v>
      </c>
      <c r="AG66" s="198">
        <v>0</v>
      </c>
      <c r="AH66" s="198">
        <v>0</v>
      </c>
      <c r="AI66" s="198">
        <v>23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2.08</v>
      </c>
      <c r="AB67" s="198">
        <v>0</v>
      </c>
      <c r="AC67" s="198">
        <v>0</v>
      </c>
      <c r="AD67" s="198">
        <v>0</v>
      </c>
      <c r="AE67" s="198">
        <v>36</v>
      </c>
      <c r="AF67" s="198">
        <v>0</v>
      </c>
      <c r="AG67" s="198">
        <v>0</v>
      </c>
      <c r="AH67" s="198">
        <v>0</v>
      </c>
      <c r="AI67" s="198">
        <v>23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2.08</v>
      </c>
      <c r="AB68" s="198">
        <v>0</v>
      </c>
      <c r="AC68" s="198">
        <v>0</v>
      </c>
      <c r="AD68" s="198">
        <v>0</v>
      </c>
      <c r="AE68" s="198">
        <v>36</v>
      </c>
      <c r="AF68" s="198">
        <v>0</v>
      </c>
      <c r="AG68" s="198">
        <v>0</v>
      </c>
      <c r="AH68" s="198">
        <v>0</v>
      </c>
      <c r="AI68" s="198">
        <v>23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2.08</v>
      </c>
      <c r="AB69" s="198">
        <v>0</v>
      </c>
      <c r="AC69" s="198">
        <v>0</v>
      </c>
      <c r="AD69" s="198">
        <v>0</v>
      </c>
      <c r="AE69" s="198">
        <v>37</v>
      </c>
      <c r="AF69" s="198">
        <v>0</v>
      </c>
      <c r="AG69" s="198">
        <v>0</v>
      </c>
      <c r="AH69" s="198">
        <v>0</v>
      </c>
      <c r="AI69" s="198">
        <v>23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2.08</v>
      </c>
      <c r="AB70" s="198">
        <v>0</v>
      </c>
      <c r="AC70" s="198">
        <v>0</v>
      </c>
      <c r="AD70" s="198">
        <v>0</v>
      </c>
      <c r="AE70" s="198">
        <v>36</v>
      </c>
      <c r="AF70" s="198">
        <v>0</v>
      </c>
      <c r="AG70" s="198">
        <v>0</v>
      </c>
      <c r="AH70" s="198">
        <v>0</v>
      </c>
      <c r="AI70" s="198">
        <v>23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2.08</v>
      </c>
      <c r="AB71" s="198">
        <v>0</v>
      </c>
      <c r="AC71" s="198">
        <v>0</v>
      </c>
      <c r="AD71" s="198">
        <v>0</v>
      </c>
      <c r="AE71" s="198">
        <v>36</v>
      </c>
      <c r="AF71" s="198">
        <v>0</v>
      </c>
      <c r="AG71" s="198">
        <v>0</v>
      </c>
      <c r="AH71" s="198">
        <v>0</v>
      </c>
      <c r="AI71" s="198">
        <v>23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2.08</v>
      </c>
      <c r="AB72" s="198">
        <v>0</v>
      </c>
      <c r="AC72" s="198">
        <v>0</v>
      </c>
      <c r="AD72" s="198">
        <v>0</v>
      </c>
      <c r="AE72" s="198">
        <v>36</v>
      </c>
      <c r="AF72" s="198">
        <v>0</v>
      </c>
      <c r="AG72" s="198">
        <v>0</v>
      </c>
      <c r="AH72" s="198">
        <v>0</v>
      </c>
      <c r="AI72" s="198">
        <v>23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2.08</v>
      </c>
      <c r="AB73" s="198">
        <v>0</v>
      </c>
      <c r="AC73" s="198">
        <v>0</v>
      </c>
      <c r="AD73" s="198">
        <v>0</v>
      </c>
      <c r="AE73" s="198">
        <v>36</v>
      </c>
      <c r="AF73" s="198">
        <v>0</v>
      </c>
      <c r="AG73" s="198">
        <v>0</v>
      </c>
      <c r="AH73" s="198">
        <v>0</v>
      </c>
      <c r="AI73" s="198">
        <v>19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2.08</v>
      </c>
      <c r="AB74" s="198">
        <v>0</v>
      </c>
      <c r="AC74" s="198">
        <v>0</v>
      </c>
      <c r="AD74" s="198">
        <v>0</v>
      </c>
      <c r="AE74" s="198">
        <v>36</v>
      </c>
      <c r="AF74" s="198">
        <v>0</v>
      </c>
      <c r="AG74" s="198">
        <v>0</v>
      </c>
      <c r="AH74" s="198">
        <v>0</v>
      </c>
      <c r="AI74" s="198">
        <v>19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2.08</v>
      </c>
      <c r="AB75" s="198">
        <v>0</v>
      </c>
      <c r="AC75" s="198">
        <v>0</v>
      </c>
      <c r="AD75" s="198">
        <v>0</v>
      </c>
      <c r="AE75" s="198">
        <v>34.54</v>
      </c>
      <c r="AF75" s="198">
        <v>0</v>
      </c>
      <c r="AG75" s="198">
        <v>0</v>
      </c>
      <c r="AH75" s="198">
        <v>0</v>
      </c>
      <c r="AI75" s="198">
        <v>19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2.08</v>
      </c>
      <c r="AB76" s="198">
        <v>0</v>
      </c>
      <c r="AC76" s="198">
        <v>0</v>
      </c>
      <c r="AD76" s="198">
        <v>0</v>
      </c>
      <c r="AE76" s="198">
        <v>34.54</v>
      </c>
      <c r="AF76" s="198">
        <v>0</v>
      </c>
      <c r="AG76" s="198">
        <v>0</v>
      </c>
      <c r="AH76" s="198">
        <v>0</v>
      </c>
      <c r="AI76" s="198">
        <v>19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2.08</v>
      </c>
      <c r="AB77" s="198">
        <v>0</v>
      </c>
      <c r="AC77" s="198">
        <v>0</v>
      </c>
      <c r="AD77" s="198">
        <v>0</v>
      </c>
      <c r="AE77" s="198">
        <v>34.54</v>
      </c>
      <c r="AF77" s="198">
        <v>0</v>
      </c>
      <c r="AG77" s="198">
        <v>0</v>
      </c>
      <c r="AH77" s="198">
        <v>0</v>
      </c>
      <c r="AI77" s="198">
        <v>19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2.08</v>
      </c>
      <c r="AB78" s="198">
        <v>0</v>
      </c>
      <c r="AC78" s="198">
        <v>0</v>
      </c>
      <c r="AD78" s="198">
        <v>0</v>
      </c>
      <c r="AE78" s="198">
        <v>34.54</v>
      </c>
      <c r="AF78" s="198">
        <v>0</v>
      </c>
      <c r="AG78" s="198">
        <v>0</v>
      </c>
      <c r="AH78" s="198">
        <v>0</v>
      </c>
      <c r="AI78" s="198">
        <v>19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2.08</v>
      </c>
      <c r="AB79" s="198">
        <v>0</v>
      </c>
      <c r="AC79" s="198">
        <v>0</v>
      </c>
      <c r="AD79" s="198">
        <v>0</v>
      </c>
      <c r="AE79" s="198">
        <v>34.54</v>
      </c>
      <c r="AF79" s="198">
        <v>0</v>
      </c>
      <c r="AG79" s="198">
        <v>0</v>
      </c>
      <c r="AH79" s="198">
        <v>0</v>
      </c>
      <c r="AI79" s="198">
        <v>19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2.08</v>
      </c>
      <c r="AB80" s="198">
        <v>0</v>
      </c>
      <c r="AC80" s="198">
        <v>0</v>
      </c>
      <c r="AD80" s="198">
        <v>0</v>
      </c>
      <c r="AE80" s="198">
        <v>34.54</v>
      </c>
      <c r="AF80" s="198">
        <v>0</v>
      </c>
      <c r="AG80" s="198">
        <v>0</v>
      </c>
      <c r="AH80" s="198">
        <v>0</v>
      </c>
      <c r="AI80" s="198">
        <v>19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2.08</v>
      </c>
      <c r="AB81" s="198">
        <v>0</v>
      </c>
      <c r="AC81" s="198">
        <v>0</v>
      </c>
      <c r="AD81" s="198">
        <v>0</v>
      </c>
      <c r="AE81" s="198">
        <v>34.54</v>
      </c>
      <c r="AF81" s="198">
        <v>0</v>
      </c>
      <c r="AG81" s="198">
        <v>0</v>
      </c>
      <c r="AH81" s="198">
        <v>0</v>
      </c>
      <c r="AI81" s="198">
        <v>19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2.08</v>
      </c>
      <c r="AB82" s="198">
        <v>0</v>
      </c>
      <c r="AC82" s="198">
        <v>0</v>
      </c>
      <c r="AD82" s="198">
        <v>0</v>
      </c>
      <c r="AE82" s="198">
        <v>39</v>
      </c>
      <c r="AF82" s="198">
        <v>0</v>
      </c>
      <c r="AG82" s="198">
        <v>0</v>
      </c>
      <c r="AH82" s="198">
        <v>0</v>
      </c>
      <c r="AI82" s="198">
        <v>19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2.08</v>
      </c>
      <c r="AB83" s="198">
        <v>0</v>
      </c>
      <c r="AC83" s="198">
        <v>0</v>
      </c>
      <c r="AD83" s="198">
        <v>0</v>
      </c>
      <c r="AE83" s="198">
        <v>39</v>
      </c>
      <c r="AF83" s="198">
        <v>0</v>
      </c>
      <c r="AG83" s="198">
        <v>0</v>
      </c>
      <c r="AH83" s="198">
        <v>0</v>
      </c>
      <c r="AI83" s="198">
        <v>19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2.08</v>
      </c>
      <c r="AB84" s="198">
        <v>0</v>
      </c>
      <c r="AC84" s="198">
        <v>0</v>
      </c>
      <c r="AD84" s="198">
        <v>0</v>
      </c>
      <c r="AE84" s="198">
        <v>39</v>
      </c>
      <c r="AF84" s="198">
        <v>0</v>
      </c>
      <c r="AG84" s="198">
        <v>0</v>
      </c>
      <c r="AH84" s="198">
        <v>0</v>
      </c>
      <c r="AI84" s="198">
        <v>19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2.08</v>
      </c>
      <c r="AB85" s="198">
        <v>0</v>
      </c>
      <c r="AC85" s="198">
        <v>0</v>
      </c>
      <c r="AD85" s="198">
        <v>0</v>
      </c>
      <c r="AE85" s="198">
        <v>39</v>
      </c>
      <c r="AF85" s="198">
        <v>0</v>
      </c>
      <c r="AG85" s="198">
        <v>0</v>
      </c>
      <c r="AH85" s="198">
        <v>0</v>
      </c>
      <c r="AI85" s="198">
        <v>19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2.08</v>
      </c>
      <c r="AB86" s="198">
        <v>0</v>
      </c>
      <c r="AC86" s="198">
        <v>0</v>
      </c>
      <c r="AD86" s="198">
        <v>0</v>
      </c>
      <c r="AE86" s="198">
        <v>40</v>
      </c>
      <c r="AF86" s="198">
        <v>0</v>
      </c>
      <c r="AG86" s="198">
        <v>0</v>
      </c>
      <c r="AH86" s="198">
        <v>0</v>
      </c>
      <c r="AI86" s="198">
        <v>19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2.08</v>
      </c>
      <c r="AB87" s="198">
        <v>0</v>
      </c>
      <c r="AC87" s="198">
        <v>0</v>
      </c>
      <c r="AD87" s="198">
        <v>0</v>
      </c>
      <c r="AE87" s="198">
        <v>40</v>
      </c>
      <c r="AF87" s="198">
        <v>0</v>
      </c>
      <c r="AG87" s="198">
        <v>0</v>
      </c>
      <c r="AH87" s="198">
        <v>0</v>
      </c>
      <c r="AI87" s="198">
        <v>19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2.08</v>
      </c>
      <c r="AB88" s="198">
        <v>0</v>
      </c>
      <c r="AC88" s="198">
        <v>0</v>
      </c>
      <c r="AD88" s="198">
        <v>0</v>
      </c>
      <c r="AE88" s="198">
        <v>40</v>
      </c>
      <c r="AF88" s="198">
        <v>0</v>
      </c>
      <c r="AG88" s="198">
        <v>0</v>
      </c>
      <c r="AH88" s="198">
        <v>0</v>
      </c>
      <c r="AI88" s="198">
        <v>19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2.08</v>
      </c>
      <c r="AB89" s="198">
        <v>0</v>
      </c>
      <c r="AC89" s="198">
        <v>0</v>
      </c>
      <c r="AD89" s="198">
        <v>0</v>
      </c>
      <c r="AE89" s="198">
        <v>41</v>
      </c>
      <c r="AF89" s="198">
        <v>0</v>
      </c>
      <c r="AG89" s="198">
        <v>0</v>
      </c>
      <c r="AH89" s="198">
        <v>0</v>
      </c>
      <c r="AI89" s="198">
        <v>19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2.08</v>
      </c>
      <c r="AB90" s="198">
        <v>0</v>
      </c>
      <c r="AC90" s="198">
        <v>0</v>
      </c>
      <c r="AD90" s="198">
        <v>0</v>
      </c>
      <c r="AE90" s="198">
        <v>41</v>
      </c>
      <c r="AF90" s="198">
        <v>0</v>
      </c>
      <c r="AG90" s="198">
        <v>0</v>
      </c>
      <c r="AH90" s="198">
        <v>0</v>
      </c>
      <c r="AI90" s="198">
        <v>19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2.08</v>
      </c>
      <c r="AB91" s="198">
        <v>0</v>
      </c>
      <c r="AC91" s="198">
        <v>0</v>
      </c>
      <c r="AD91" s="198">
        <v>0</v>
      </c>
      <c r="AE91" s="198">
        <v>42</v>
      </c>
      <c r="AF91" s="198">
        <v>0</v>
      </c>
      <c r="AG91" s="198">
        <v>0</v>
      </c>
      <c r="AH91" s="198">
        <v>0</v>
      </c>
      <c r="AI91" s="198">
        <v>19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2.08</v>
      </c>
      <c r="AB92" s="198">
        <v>0</v>
      </c>
      <c r="AC92" s="198">
        <v>0</v>
      </c>
      <c r="AD92" s="198">
        <v>0</v>
      </c>
      <c r="AE92" s="198">
        <v>43</v>
      </c>
      <c r="AF92" s="198">
        <v>0</v>
      </c>
      <c r="AG92" s="198">
        <v>0</v>
      </c>
      <c r="AH92" s="198">
        <v>0</v>
      </c>
      <c r="AI92" s="198">
        <v>19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2.08</v>
      </c>
      <c r="AB93" s="198">
        <v>0</v>
      </c>
      <c r="AC93" s="198">
        <v>0</v>
      </c>
      <c r="AD93" s="198">
        <v>0</v>
      </c>
      <c r="AE93" s="198">
        <v>43</v>
      </c>
      <c r="AF93" s="198">
        <v>0</v>
      </c>
      <c r="AG93" s="198">
        <v>0</v>
      </c>
      <c r="AH93" s="198">
        <v>0</v>
      </c>
      <c r="AI93" s="198">
        <v>19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2.08</v>
      </c>
      <c r="AB94" s="198">
        <v>0</v>
      </c>
      <c r="AC94" s="198">
        <v>0</v>
      </c>
      <c r="AD94" s="198">
        <v>0</v>
      </c>
      <c r="AE94" s="198">
        <v>43</v>
      </c>
      <c r="AF94" s="198">
        <v>0</v>
      </c>
      <c r="AG94" s="198">
        <v>0</v>
      </c>
      <c r="AH94" s="198">
        <v>0</v>
      </c>
      <c r="AI94" s="198">
        <v>19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2.08</v>
      </c>
      <c r="AB95" s="198">
        <v>0</v>
      </c>
      <c r="AC95" s="198">
        <v>0</v>
      </c>
      <c r="AD95" s="198">
        <v>0</v>
      </c>
      <c r="AE95" s="198">
        <v>43</v>
      </c>
      <c r="AF95" s="198">
        <v>0</v>
      </c>
      <c r="AG95" s="198">
        <v>0</v>
      </c>
      <c r="AH95" s="198">
        <v>0</v>
      </c>
      <c r="AI95" s="198">
        <v>19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2.08</v>
      </c>
      <c r="AB96" s="198">
        <v>0</v>
      </c>
      <c r="AC96" s="198">
        <v>0</v>
      </c>
      <c r="AD96" s="198">
        <v>0</v>
      </c>
      <c r="AE96" s="198">
        <v>44</v>
      </c>
      <c r="AF96" s="198">
        <v>0</v>
      </c>
      <c r="AG96" s="198">
        <v>0</v>
      </c>
      <c r="AH96" s="198">
        <v>0</v>
      </c>
      <c r="AI96" s="198">
        <v>19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2.08</v>
      </c>
      <c r="AB97" s="198">
        <v>0</v>
      </c>
      <c r="AC97" s="198">
        <v>0</v>
      </c>
      <c r="AD97" s="198">
        <v>0</v>
      </c>
      <c r="AE97" s="198">
        <v>44</v>
      </c>
      <c r="AF97" s="198">
        <v>0</v>
      </c>
      <c r="AG97" s="198">
        <v>0</v>
      </c>
      <c r="AH97" s="198">
        <v>0</v>
      </c>
      <c r="AI97" s="198">
        <v>19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2.08</v>
      </c>
      <c r="AB98" s="198">
        <v>0</v>
      </c>
      <c r="AC98" s="198">
        <v>0</v>
      </c>
      <c r="AD98" s="198">
        <v>0</v>
      </c>
      <c r="AE98" s="198">
        <v>44</v>
      </c>
      <c r="AF98" s="198">
        <v>0</v>
      </c>
      <c r="AG98" s="198">
        <v>0</v>
      </c>
      <c r="AH98" s="198">
        <v>0</v>
      </c>
      <c r="AI98" s="198">
        <v>19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1.0364049999999998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0.48599999999999999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10</v>
      </c>
      <c r="AF3" s="198">
        <v>0</v>
      </c>
      <c r="AG3" s="198">
        <v>0</v>
      </c>
      <c r="AH3" s="198">
        <v>0</v>
      </c>
      <c r="AI3" s="198">
        <v>5.84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>
        <v>0</v>
      </c>
      <c r="AP3" s="198">
        <v>0</v>
      </c>
      <c r="AQ3" s="198">
        <v>0</v>
      </c>
      <c r="AR3" s="198">
        <v>0</v>
      </c>
      <c r="AS3" s="198">
        <v>0</v>
      </c>
      <c r="AT3">
        <v>0</v>
      </c>
      <c r="AU3">
        <v>0</v>
      </c>
      <c r="AV3" s="198">
        <v>0</v>
      </c>
      <c r="AW3" s="198">
        <v>0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10</v>
      </c>
      <c r="AF4" s="198">
        <v>0</v>
      </c>
      <c r="AG4" s="198">
        <v>0</v>
      </c>
      <c r="AH4" s="198">
        <v>0</v>
      </c>
      <c r="AI4" s="198">
        <v>5.84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>
        <v>0</v>
      </c>
      <c r="AP4" s="198">
        <v>0</v>
      </c>
      <c r="AQ4" s="198">
        <v>0</v>
      </c>
      <c r="AR4" s="198">
        <v>0</v>
      </c>
      <c r="AS4" s="198">
        <v>0</v>
      </c>
      <c r="AT4">
        <v>0</v>
      </c>
      <c r="AU4">
        <v>0</v>
      </c>
      <c r="AV4" s="198">
        <v>0</v>
      </c>
      <c r="AW4" s="198">
        <v>0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10</v>
      </c>
      <c r="AF5" s="198">
        <v>0</v>
      </c>
      <c r="AG5" s="198">
        <v>0</v>
      </c>
      <c r="AH5" s="198">
        <v>0</v>
      </c>
      <c r="AI5" s="198">
        <v>5.84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>
        <v>0</v>
      </c>
      <c r="AP5" s="198">
        <v>0</v>
      </c>
      <c r="AQ5" s="198">
        <v>0</v>
      </c>
      <c r="AR5" s="198">
        <v>0</v>
      </c>
      <c r="AS5" s="198">
        <v>0</v>
      </c>
      <c r="AT5">
        <v>0</v>
      </c>
      <c r="AU5">
        <v>0</v>
      </c>
      <c r="AV5" s="198">
        <v>0</v>
      </c>
      <c r="AW5" s="198">
        <v>0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10</v>
      </c>
      <c r="AF6" s="198">
        <v>0</v>
      </c>
      <c r="AG6" s="198">
        <v>0</v>
      </c>
      <c r="AH6" s="198">
        <v>0</v>
      </c>
      <c r="AI6" s="198">
        <v>5.84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>
        <v>0</v>
      </c>
      <c r="AP6" s="198">
        <v>0</v>
      </c>
      <c r="AQ6" s="198">
        <v>0</v>
      </c>
      <c r="AR6" s="198">
        <v>0</v>
      </c>
      <c r="AS6" s="198">
        <v>0</v>
      </c>
      <c r="AT6">
        <v>0</v>
      </c>
      <c r="AU6">
        <v>0</v>
      </c>
      <c r="AV6" s="198">
        <v>0</v>
      </c>
      <c r="AW6" s="198">
        <v>0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10</v>
      </c>
      <c r="AF7" s="198">
        <v>0</v>
      </c>
      <c r="AG7" s="198">
        <v>0</v>
      </c>
      <c r="AH7" s="198">
        <v>0</v>
      </c>
      <c r="AI7" s="198">
        <v>5.84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>
        <v>0</v>
      </c>
      <c r="AP7" s="198">
        <v>0</v>
      </c>
      <c r="AQ7" s="198">
        <v>0</v>
      </c>
      <c r="AR7" s="198">
        <v>0</v>
      </c>
      <c r="AS7" s="198">
        <v>0</v>
      </c>
      <c r="AT7">
        <v>0</v>
      </c>
      <c r="AU7">
        <v>0</v>
      </c>
      <c r="AV7" s="198">
        <v>0</v>
      </c>
      <c r="AW7" s="198">
        <v>0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10</v>
      </c>
      <c r="AF8" s="198">
        <v>0</v>
      </c>
      <c r="AG8" s="198">
        <v>0</v>
      </c>
      <c r="AH8" s="198">
        <v>0</v>
      </c>
      <c r="AI8" s="198">
        <v>5.84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>
        <v>0</v>
      </c>
      <c r="AP8" s="198">
        <v>0</v>
      </c>
      <c r="AQ8" s="198">
        <v>0</v>
      </c>
      <c r="AR8" s="198">
        <v>0</v>
      </c>
      <c r="AS8" s="198">
        <v>0</v>
      </c>
      <c r="AT8">
        <v>0</v>
      </c>
      <c r="AU8">
        <v>0</v>
      </c>
      <c r="AV8" s="198">
        <v>0</v>
      </c>
      <c r="AW8" s="198">
        <v>0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10</v>
      </c>
      <c r="AF9" s="198">
        <v>0</v>
      </c>
      <c r="AG9" s="198">
        <v>0</v>
      </c>
      <c r="AH9" s="198">
        <v>0</v>
      </c>
      <c r="AI9" s="198">
        <v>5.84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>
        <v>0</v>
      </c>
      <c r="AP9" s="198">
        <v>0</v>
      </c>
      <c r="AQ9" s="198">
        <v>0</v>
      </c>
      <c r="AR9" s="198">
        <v>0</v>
      </c>
      <c r="AS9" s="198">
        <v>0</v>
      </c>
      <c r="AT9">
        <v>0</v>
      </c>
      <c r="AU9">
        <v>0</v>
      </c>
      <c r="AV9" s="198">
        <v>0</v>
      </c>
      <c r="AW9" s="198">
        <v>0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10</v>
      </c>
      <c r="AF10" s="198">
        <v>0</v>
      </c>
      <c r="AG10" s="198">
        <v>0</v>
      </c>
      <c r="AH10" s="198">
        <v>0</v>
      </c>
      <c r="AI10" s="198">
        <v>5.84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>
        <v>0</v>
      </c>
      <c r="AP10" s="198">
        <v>0</v>
      </c>
      <c r="AQ10" s="198">
        <v>0</v>
      </c>
      <c r="AR10" s="198">
        <v>0</v>
      </c>
      <c r="AS10" s="198">
        <v>0</v>
      </c>
      <c r="AT10">
        <v>0</v>
      </c>
      <c r="AU10">
        <v>0</v>
      </c>
      <c r="AV10" s="198">
        <v>0</v>
      </c>
      <c r="AW10" s="198">
        <v>0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10</v>
      </c>
      <c r="AF11" s="198">
        <v>0</v>
      </c>
      <c r="AG11" s="198">
        <v>0</v>
      </c>
      <c r="AH11" s="198">
        <v>0</v>
      </c>
      <c r="AI11" s="198">
        <v>5.84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>
        <v>0</v>
      </c>
      <c r="AP11" s="198">
        <v>0</v>
      </c>
      <c r="AQ11" s="198">
        <v>0</v>
      </c>
      <c r="AR11" s="198">
        <v>0</v>
      </c>
      <c r="AS11" s="198">
        <v>0</v>
      </c>
      <c r="AT11">
        <v>0</v>
      </c>
      <c r="AU11">
        <v>0</v>
      </c>
      <c r="AV11" s="198">
        <v>0</v>
      </c>
      <c r="AW11" s="198">
        <v>0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10</v>
      </c>
      <c r="AF12" s="198">
        <v>0</v>
      </c>
      <c r="AG12" s="198">
        <v>0</v>
      </c>
      <c r="AH12" s="198">
        <v>0</v>
      </c>
      <c r="AI12" s="198">
        <v>5.84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>
        <v>0</v>
      </c>
      <c r="AP12" s="198">
        <v>0</v>
      </c>
      <c r="AQ12" s="198">
        <v>0</v>
      </c>
      <c r="AR12" s="198">
        <v>0</v>
      </c>
      <c r="AS12" s="198">
        <v>0</v>
      </c>
      <c r="AT12">
        <v>0</v>
      </c>
      <c r="AU12">
        <v>0</v>
      </c>
      <c r="AV12" s="198">
        <v>0</v>
      </c>
      <c r="AW12" s="198">
        <v>0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10</v>
      </c>
      <c r="AF13" s="198">
        <v>0</v>
      </c>
      <c r="AG13" s="198">
        <v>0</v>
      </c>
      <c r="AH13" s="198">
        <v>0</v>
      </c>
      <c r="AI13" s="198">
        <v>5.84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>
        <v>0</v>
      </c>
      <c r="AP13" s="198">
        <v>0</v>
      </c>
      <c r="AQ13" s="198">
        <v>0</v>
      </c>
      <c r="AR13" s="198">
        <v>0</v>
      </c>
      <c r="AS13" s="198">
        <v>0</v>
      </c>
      <c r="AT13">
        <v>0</v>
      </c>
      <c r="AU13">
        <v>0</v>
      </c>
      <c r="AV13" s="198">
        <v>0</v>
      </c>
      <c r="AW13" s="198">
        <v>0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10</v>
      </c>
      <c r="AF14" s="198">
        <v>0</v>
      </c>
      <c r="AG14" s="198">
        <v>0</v>
      </c>
      <c r="AH14" s="198">
        <v>0</v>
      </c>
      <c r="AI14" s="198">
        <v>5.84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>
        <v>0</v>
      </c>
      <c r="AP14" s="198">
        <v>0</v>
      </c>
      <c r="AQ14" s="198">
        <v>0</v>
      </c>
      <c r="AR14" s="198">
        <v>0</v>
      </c>
      <c r="AS14" s="198">
        <v>0</v>
      </c>
      <c r="AT14">
        <v>0</v>
      </c>
      <c r="AU14">
        <v>0</v>
      </c>
      <c r="AV14" s="198">
        <v>0</v>
      </c>
      <c r="AW14" s="198">
        <v>0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10</v>
      </c>
      <c r="AF15" s="198">
        <v>0</v>
      </c>
      <c r="AG15" s="198">
        <v>0</v>
      </c>
      <c r="AH15" s="198">
        <v>0</v>
      </c>
      <c r="AI15" s="198">
        <v>5.84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>
        <v>0</v>
      </c>
      <c r="AP15" s="198">
        <v>0</v>
      </c>
      <c r="AQ15" s="198">
        <v>0</v>
      </c>
      <c r="AR15" s="198">
        <v>0</v>
      </c>
      <c r="AS15" s="198">
        <v>0</v>
      </c>
      <c r="AT15">
        <v>0</v>
      </c>
      <c r="AU15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10</v>
      </c>
      <c r="AF16" s="198">
        <v>0</v>
      </c>
      <c r="AG16" s="198">
        <v>0</v>
      </c>
      <c r="AH16" s="198">
        <v>0</v>
      </c>
      <c r="AI16" s="198">
        <v>5.84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>
        <v>0</v>
      </c>
      <c r="AP16" s="198">
        <v>0</v>
      </c>
      <c r="AQ16" s="198">
        <v>0</v>
      </c>
      <c r="AR16" s="198">
        <v>0</v>
      </c>
      <c r="AS16" s="198">
        <v>0</v>
      </c>
      <c r="AT16">
        <v>0</v>
      </c>
      <c r="AU16">
        <v>0</v>
      </c>
      <c r="AV16" s="198">
        <v>0</v>
      </c>
      <c r="AW16" s="198">
        <v>0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10</v>
      </c>
      <c r="AF17" s="198">
        <v>0</v>
      </c>
      <c r="AG17" s="198">
        <v>0</v>
      </c>
      <c r="AH17" s="198">
        <v>0</v>
      </c>
      <c r="AI17" s="198">
        <v>5.84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>
        <v>0</v>
      </c>
      <c r="AP17" s="198">
        <v>0</v>
      </c>
      <c r="AQ17" s="198">
        <v>0</v>
      </c>
      <c r="AR17" s="198">
        <v>0</v>
      </c>
      <c r="AS17" s="198">
        <v>0</v>
      </c>
      <c r="AT17">
        <v>0</v>
      </c>
      <c r="AU17">
        <v>0</v>
      </c>
      <c r="AV17" s="198">
        <v>0</v>
      </c>
      <c r="AW17" s="198">
        <v>0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10</v>
      </c>
      <c r="AF18" s="198">
        <v>0</v>
      </c>
      <c r="AG18" s="198">
        <v>0</v>
      </c>
      <c r="AH18" s="198">
        <v>0</v>
      </c>
      <c r="AI18" s="198">
        <v>5.84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>
        <v>0</v>
      </c>
      <c r="AP18" s="198">
        <v>0</v>
      </c>
      <c r="AQ18" s="198">
        <v>0</v>
      </c>
      <c r="AR18" s="198">
        <v>0</v>
      </c>
      <c r="AS18" s="198">
        <v>0</v>
      </c>
      <c r="AT18">
        <v>0</v>
      </c>
      <c r="AU18">
        <v>0</v>
      </c>
      <c r="AV18" s="198">
        <v>0</v>
      </c>
      <c r="AW18" s="198">
        <v>0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10</v>
      </c>
      <c r="AF19" s="198">
        <v>0</v>
      </c>
      <c r="AG19" s="198">
        <v>0</v>
      </c>
      <c r="AH19" s="198">
        <v>0</v>
      </c>
      <c r="AI19" s="198">
        <v>5.84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>
        <v>0</v>
      </c>
      <c r="AP19" s="198">
        <v>0</v>
      </c>
      <c r="AQ19" s="198">
        <v>0</v>
      </c>
      <c r="AR19" s="198">
        <v>0</v>
      </c>
      <c r="AS19" s="198">
        <v>0</v>
      </c>
      <c r="AT19">
        <v>0</v>
      </c>
      <c r="AU19">
        <v>0</v>
      </c>
      <c r="AV19" s="198">
        <v>0</v>
      </c>
      <c r="AW19" s="198">
        <v>0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10</v>
      </c>
      <c r="AF20" s="198">
        <v>0</v>
      </c>
      <c r="AG20" s="198">
        <v>0</v>
      </c>
      <c r="AH20" s="198">
        <v>0</v>
      </c>
      <c r="AI20" s="198">
        <v>5.84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>
        <v>0</v>
      </c>
      <c r="AP20" s="198">
        <v>0</v>
      </c>
      <c r="AQ20" s="198">
        <v>0</v>
      </c>
      <c r="AR20" s="198">
        <v>0</v>
      </c>
      <c r="AS20" s="198">
        <v>0</v>
      </c>
      <c r="AT20">
        <v>0</v>
      </c>
      <c r="AU20">
        <v>0</v>
      </c>
      <c r="AV20" s="198">
        <v>0</v>
      </c>
      <c r="AW20" s="198">
        <v>0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10</v>
      </c>
      <c r="AF21" s="198">
        <v>0</v>
      </c>
      <c r="AG21" s="198">
        <v>0</v>
      </c>
      <c r="AH21" s="198">
        <v>0</v>
      </c>
      <c r="AI21" s="198">
        <v>5.84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>
        <v>0</v>
      </c>
      <c r="AP21" s="198">
        <v>0</v>
      </c>
      <c r="AQ21" s="198">
        <v>0</v>
      </c>
      <c r="AR21" s="198">
        <v>0</v>
      </c>
      <c r="AS21" s="198">
        <v>0</v>
      </c>
      <c r="AT21">
        <v>0</v>
      </c>
      <c r="AU21">
        <v>0</v>
      </c>
      <c r="AV21" s="198">
        <v>0</v>
      </c>
      <c r="AW21" s="198">
        <v>0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10</v>
      </c>
      <c r="AF22" s="198">
        <v>0</v>
      </c>
      <c r="AG22" s="198">
        <v>0</v>
      </c>
      <c r="AH22" s="198">
        <v>0</v>
      </c>
      <c r="AI22" s="198">
        <v>5.84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>
        <v>0</v>
      </c>
      <c r="AP22" s="198">
        <v>0</v>
      </c>
      <c r="AQ22" s="198">
        <v>0</v>
      </c>
      <c r="AR22" s="198">
        <v>0</v>
      </c>
      <c r="AS22" s="198">
        <v>0</v>
      </c>
      <c r="AT22">
        <v>0</v>
      </c>
      <c r="AU22">
        <v>0</v>
      </c>
      <c r="AV22" s="198">
        <v>0</v>
      </c>
      <c r="AW22" s="198">
        <v>0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10</v>
      </c>
      <c r="AF23" s="198">
        <v>0</v>
      </c>
      <c r="AG23" s="198">
        <v>0</v>
      </c>
      <c r="AH23" s="198">
        <v>0</v>
      </c>
      <c r="AI23" s="198">
        <v>5.84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>
        <v>0</v>
      </c>
      <c r="AP23" s="198">
        <v>0</v>
      </c>
      <c r="AQ23" s="198">
        <v>0</v>
      </c>
      <c r="AR23" s="198">
        <v>0</v>
      </c>
      <c r="AS23" s="198">
        <v>0</v>
      </c>
      <c r="AT23">
        <v>0</v>
      </c>
      <c r="AU23">
        <v>0</v>
      </c>
      <c r="AV23" s="198">
        <v>0</v>
      </c>
      <c r="AW23" s="198">
        <v>0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10</v>
      </c>
      <c r="AF24" s="198">
        <v>0</v>
      </c>
      <c r="AG24" s="198">
        <v>0</v>
      </c>
      <c r="AH24" s="198">
        <v>0</v>
      </c>
      <c r="AI24" s="198">
        <v>5.84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>
        <v>0</v>
      </c>
      <c r="AP24" s="198">
        <v>0</v>
      </c>
      <c r="AQ24" s="198">
        <v>0</v>
      </c>
      <c r="AR24" s="198">
        <v>0</v>
      </c>
      <c r="AS24" s="198">
        <v>0</v>
      </c>
      <c r="AT24">
        <v>0</v>
      </c>
      <c r="AU24">
        <v>0</v>
      </c>
      <c r="AV24" s="198">
        <v>0</v>
      </c>
      <c r="AW24" s="198">
        <v>0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10</v>
      </c>
      <c r="AF25" s="198">
        <v>0</v>
      </c>
      <c r="AG25" s="198">
        <v>0</v>
      </c>
      <c r="AH25" s="198">
        <v>0</v>
      </c>
      <c r="AI25" s="198">
        <v>5.84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>
        <v>0</v>
      </c>
      <c r="AP25" s="198">
        <v>0</v>
      </c>
      <c r="AQ25" s="198">
        <v>0</v>
      </c>
      <c r="AR25" s="198">
        <v>0</v>
      </c>
      <c r="AS25" s="198">
        <v>0</v>
      </c>
      <c r="AT25">
        <v>0</v>
      </c>
      <c r="AU25">
        <v>0</v>
      </c>
      <c r="AV25" s="198">
        <v>0</v>
      </c>
      <c r="AW25" s="198">
        <v>0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10</v>
      </c>
      <c r="AF26" s="198">
        <v>0</v>
      </c>
      <c r="AG26" s="198">
        <v>0</v>
      </c>
      <c r="AH26" s="198">
        <v>0</v>
      </c>
      <c r="AI26" s="198">
        <v>5.84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>
        <v>0</v>
      </c>
      <c r="AP26" s="198">
        <v>0</v>
      </c>
      <c r="AQ26" s="198">
        <v>0</v>
      </c>
      <c r="AR26" s="198">
        <v>0</v>
      </c>
      <c r="AS26" s="198">
        <v>0</v>
      </c>
      <c r="AT26">
        <v>0</v>
      </c>
      <c r="AU26">
        <v>0</v>
      </c>
      <c r="AV26" s="198">
        <v>0</v>
      </c>
      <c r="AW26" s="198">
        <v>0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10</v>
      </c>
      <c r="AF27" s="198">
        <v>0</v>
      </c>
      <c r="AG27" s="198">
        <v>0</v>
      </c>
      <c r="AH27" s="198">
        <v>0</v>
      </c>
      <c r="AI27" s="198">
        <v>5.84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>
        <v>0</v>
      </c>
      <c r="AP27" s="198">
        <v>0</v>
      </c>
      <c r="AQ27" s="198">
        <v>0</v>
      </c>
      <c r="AR27" s="198">
        <v>0</v>
      </c>
      <c r="AS27" s="198">
        <v>0</v>
      </c>
      <c r="AT27">
        <v>0</v>
      </c>
      <c r="AU27">
        <v>0</v>
      </c>
      <c r="AV27" s="198">
        <v>0</v>
      </c>
      <c r="AW27" s="198">
        <v>0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10</v>
      </c>
      <c r="AF28" s="198">
        <v>0</v>
      </c>
      <c r="AG28" s="198">
        <v>0</v>
      </c>
      <c r="AH28" s="198">
        <v>0</v>
      </c>
      <c r="AI28" s="198">
        <v>5.84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>
        <v>0</v>
      </c>
      <c r="AP28" s="198">
        <v>0</v>
      </c>
      <c r="AQ28" s="198">
        <v>0</v>
      </c>
      <c r="AR28" s="198">
        <v>0</v>
      </c>
      <c r="AS28" s="198">
        <v>0</v>
      </c>
      <c r="AT28">
        <v>0</v>
      </c>
      <c r="AU28">
        <v>0</v>
      </c>
      <c r="AV28" s="198">
        <v>0</v>
      </c>
      <c r="AW28" s="198">
        <v>0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10</v>
      </c>
      <c r="AF29" s="198">
        <v>0</v>
      </c>
      <c r="AG29" s="198">
        <v>0</v>
      </c>
      <c r="AH29" s="198">
        <v>0</v>
      </c>
      <c r="AI29" s="198">
        <v>5.84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>
        <v>0</v>
      </c>
      <c r="AP29" s="198">
        <v>0</v>
      </c>
      <c r="AQ29" s="198">
        <v>0</v>
      </c>
      <c r="AR29" s="198">
        <v>0</v>
      </c>
      <c r="AS29" s="198">
        <v>0</v>
      </c>
      <c r="AT29">
        <v>0</v>
      </c>
      <c r="AU29">
        <v>0</v>
      </c>
      <c r="AV29" s="198">
        <v>0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10</v>
      </c>
      <c r="AF30" s="198">
        <v>0</v>
      </c>
      <c r="AG30" s="198">
        <v>0</v>
      </c>
      <c r="AH30" s="198">
        <v>0</v>
      </c>
      <c r="AI30" s="198">
        <v>5.84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>
        <v>0</v>
      </c>
      <c r="AP30" s="198">
        <v>0</v>
      </c>
      <c r="AQ30" s="198">
        <v>0</v>
      </c>
      <c r="AR30" s="198">
        <v>0</v>
      </c>
      <c r="AS30" s="198">
        <v>0</v>
      </c>
      <c r="AT30">
        <v>0</v>
      </c>
      <c r="AU30">
        <v>0</v>
      </c>
      <c r="AV30" s="198">
        <v>0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10</v>
      </c>
      <c r="AF31" s="198">
        <v>0</v>
      </c>
      <c r="AG31" s="198">
        <v>0</v>
      </c>
      <c r="AH31" s="198">
        <v>0</v>
      </c>
      <c r="AI31" s="198">
        <v>6.38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>
        <v>0</v>
      </c>
      <c r="AP31" s="198">
        <v>0</v>
      </c>
      <c r="AQ31" s="198">
        <v>0</v>
      </c>
      <c r="AR31" s="198">
        <v>0</v>
      </c>
      <c r="AS31" s="198">
        <v>0</v>
      </c>
      <c r="AT31">
        <v>0</v>
      </c>
      <c r="AU31">
        <v>0</v>
      </c>
      <c r="AV31" s="198">
        <v>0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10</v>
      </c>
      <c r="AF32" s="198">
        <v>0</v>
      </c>
      <c r="AG32" s="198">
        <v>0</v>
      </c>
      <c r="AH32" s="198">
        <v>0</v>
      </c>
      <c r="AI32" s="198">
        <v>6.38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>
        <v>0</v>
      </c>
      <c r="AP32" s="198">
        <v>0</v>
      </c>
      <c r="AQ32" s="198">
        <v>0</v>
      </c>
      <c r="AR32" s="198">
        <v>0</v>
      </c>
      <c r="AS32" s="198">
        <v>0</v>
      </c>
      <c r="AT32">
        <v>0</v>
      </c>
      <c r="AU32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10</v>
      </c>
      <c r="AF33" s="198">
        <v>0</v>
      </c>
      <c r="AG33" s="198">
        <v>0</v>
      </c>
      <c r="AH33" s="198">
        <v>0</v>
      </c>
      <c r="AI33" s="198">
        <v>6.38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>
        <v>0</v>
      </c>
      <c r="AP33" s="198">
        <v>0</v>
      </c>
      <c r="AQ33" s="198">
        <v>0</v>
      </c>
      <c r="AR33" s="198">
        <v>0</v>
      </c>
      <c r="AS33" s="198">
        <v>0</v>
      </c>
      <c r="AT33">
        <v>0</v>
      </c>
      <c r="AU33">
        <v>0</v>
      </c>
      <c r="AV33" s="198">
        <v>0</v>
      </c>
      <c r="AW33" s="198">
        <v>0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10</v>
      </c>
      <c r="AF34" s="198">
        <v>0</v>
      </c>
      <c r="AG34" s="198">
        <v>0</v>
      </c>
      <c r="AH34" s="198">
        <v>0</v>
      </c>
      <c r="AI34" s="198">
        <v>6.38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>
        <v>0</v>
      </c>
      <c r="AP34" s="198">
        <v>0</v>
      </c>
      <c r="AQ34" s="198">
        <v>0</v>
      </c>
      <c r="AR34" s="198">
        <v>0</v>
      </c>
      <c r="AS34" s="198">
        <v>0</v>
      </c>
      <c r="AT34">
        <v>0</v>
      </c>
      <c r="AU34">
        <v>0</v>
      </c>
      <c r="AV34" s="198">
        <v>0</v>
      </c>
      <c r="AW34" s="198">
        <v>0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10</v>
      </c>
      <c r="AF35" s="198">
        <v>0</v>
      </c>
      <c r="AG35" s="198">
        <v>0</v>
      </c>
      <c r="AH35" s="198">
        <v>0</v>
      </c>
      <c r="AI35" s="198">
        <v>6.38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>
        <v>0</v>
      </c>
      <c r="AP35" s="198">
        <v>0</v>
      </c>
      <c r="AQ35" s="198">
        <v>0</v>
      </c>
      <c r="AR35" s="198">
        <v>0</v>
      </c>
      <c r="AS35" s="198">
        <v>0</v>
      </c>
      <c r="AT35">
        <v>0</v>
      </c>
      <c r="AU35">
        <v>0</v>
      </c>
      <c r="AV35" s="198">
        <v>0</v>
      </c>
      <c r="AW35" s="198">
        <v>0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10</v>
      </c>
      <c r="AF36" s="198">
        <v>0</v>
      </c>
      <c r="AG36" s="198">
        <v>0</v>
      </c>
      <c r="AH36" s="198">
        <v>0</v>
      </c>
      <c r="AI36" s="198">
        <v>6.38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>
        <v>0</v>
      </c>
      <c r="AP36" s="198">
        <v>0</v>
      </c>
      <c r="AQ36" s="198">
        <v>0</v>
      </c>
      <c r="AR36" s="198">
        <v>0</v>
      </c>
      <c r="AS36" s="198">
        <v>0</v>
      </c>
      <c r="AT36">
        <v>0</v>
      </c>
      <c r="AU36">
        <v>0</v>
      </c>
      <c r="AV36" s="198">
        <v>0</v>
      </c>
      <c r="AW36" s="198">
        <v>0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10</v>
      </c>
      <c r="AF37" s="198">
        <v>0</v>
      </c>
      <c r="AG37" s="198">
        <v>0</v>
      </c>
      <c r="AH37" s="198">
        <v>0</v>
      </c>
      <c r="AI37" s="198">
        <v>6.47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>
        <v>0</v>
      </c>
      <c r="AP37" s="198">
        <v>0</v>
      </c>
      <c r="AQ37" s="198">
        <v>0</v>
      </c>
      <c r="AR37" s="198">
        <v>0</v>
      </c>
      <c r="AS37" s="198">
        <v>0</v>
      </c>
      <c r="AT37">
        <v>0</v>
      </c>
      <c r="AU37">
        <v>0</v>
      </c>
      <c r="AV37" s="198">
        <v>0</v>
      </c>
      <c r="AW37" s="198">
        <v>0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10</v>
      </c>
      <c r="AF38" s="198">
        <v>0</v>
      </c>
      <c r="AG38" s="198">
        <v>0</v>
      </c>
      <c r="AH38" s="198">
        <v>0</v>
      </c>
      <c r="AI38" s="198">
        <v>6.47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>
        <v>0</v>
      </c>
      <c r="AP38" s="198">
        <v>0</v>
      </c>
      <c r="AQ38" s="198">
        <v>0</v>
      </c>
      <c r="AR38" s="198">
        <v>0</v>
      </c>
      <c r="AS38" s="198">
        <v>0</v>
      </c>
      <c r="AT38">
        <v>0</v>
      </c>
      <c r="AU38">
        <v>0</v>
      </c>
      <c r="AV38" s="198">
        <v>0</v>
      </c>
      <c r="AW38" s="198">
        <v>0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10</v>
      </c>
      <c r="AF39" s="198">
        <v>0</v>
      </c>
      <c r="AG39" s="198">
        <v>0</v>
      </c>
      <c r="AH39" s="198">
        <v>0</v>
      </c>
      <c r="AI39" s="198">
        <v>6.47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>
        <v>0</v>
      </c>
      <c r="AP39" s="198">
        <v>0</v>
      </c>
      <c r="AQ39" s="198">
        <v>0</v>
      </c>
      <c r="AR39" s="198">
        <v>0</v>
      </c>
      <c r="AS39" s="198">
        <v>0</v>
      </c>
      <c r="AT39">
        <v>0</v>
      </c>
      <c r="AU39">
        <v>0</v>
      </c>
      <c r="AV39" s="198">
        <v>0</v>
      </c>
      <c r="AW39" s="198">
        <v>0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10</v>
      </c>
      <c r="AF40" s="198">
        <v>0</v>
      </c>
      <c r="AG40" s="198">
        <v>0</v>
      </c>
      <c r="AH40" s="198">
        <v>0</v>
      </c>
      <c r="AI40" s="198">
        <v>6.47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>
        <v>0</v>
      </c>
      <c r="AP40" s="198">
        <v>0</v>
      </c>
      <c r="AQ40" s="198">
        <v>0</v>
      </c>
      <c r="AR40" s="198">
        <v>0</v>
      </c>
      <c r="AS40" s="198">
        <v>0</v>
      </c>
      <c r="AT40">
        <v>0</v>
      </c>
      <c r="AU40">
        <v>0</v>
      </c>
      <c r="AV40" s="198">
        <v>0</v>
      </c>
      <c r="AW40" s="198">
        <v>0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10</v>
      </c>
      <c r="AF41" s="198">
        <v>0</v>
      </c>
      <c r="AG41" s="198">
        <v>0</v>
      </c>
      <c r="AH41" s="198">
        <v>0</v>
      </c>
      <c r="AI41" s="198">
        <v>6.47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>
        <v>0</v>
      </c>
      <c r="AP41" s="198">
        <v>0</v>
      </c>
      <c r="AQ41" s="198">
        <v>0</v>
      </c>
      <c r="AR41" s="198">
        <v>0</v>
      </c>
      <c r="AS41" s="198">
        <v>0</v>
      </c>
      <c r="AT41">
        <v>0</v>
      </c>
      <c r="AU41">
        <v>0</v>
      </c>
      <c r="AV41" s="198">
        <v>0</v>
      </c>
      <c r="AW41" s="198">
        <v>0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10</v>
      </c>
      <c r="AF42" s="198">
        <v>0</v>
      </c>
      <c r="AG42" s="198">
        <v>0</v>
      </c>
      <c r="AH42" s="198">
        <v>0</v>
      </c>
      <c r="AI42" s="198">
        <v>6.56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>
        <v>0</v>
      </c>
      <c r="AP42" s="198">
        <v>0</v>
      </c>
      <c r="AQ42" s="198">
        <v>0</v>
      </c>
      <c r="AR42" s="198">
        <v>0</v>
      </c>
      <c r="AS42" s="198">
        <v>0</v>
      </c>
      <c r="AT42">
        <v>0</v>
      </c>
      <c r="AU42">
        <v>0</v>
      </c>
      <c r="AV42" s="198">
        <v>0</v>
      </c>
      <c r="AW42" s="198">
        <v>0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10</v>
      </c>
      <c r="AF43" s="198">
        <v>0</v>
      </c>
      <c r="AG43" s="198">
        <v>0</v>
      </c>
      <c r="AH43" s="198">
        <v>0</v>
      </c>
      <c r="AI43" s="198">
        <v>5.89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>
        <v>0</v>
      </c>
      <c r="AP43" s="198">
        <v>0</v>
      </c>
      <c r="AQ43" s="198">
        <v>0</v>
      </c>
      <c r="AR43" s="198">
        <v>0</v>
      </c>
      <c r="AS43" s="198">
        <v>0</v>
      </c>
      <c r="AT43">
        <v>0</v>
      </c>
      <c r="AU43">
        <v>0</v>
      </c>
      <c r="AV43" s="198">
        <v>0</v>
      </c>
      <c r="AW43" s="198">
        <v>0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10</v>
      </c>
      <c r="AF44" s="198">
        <v>0</v>
      </c>
      <c r="AG44" s="198">
        <v>0</v>
      </c>
      <c r="AH44" s="198">
        <v>0</v>
      </c>
      <c r="AI44" s="198">
        <v>5.89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>
        <v>0</v>
      </c>
      <c r="AP44" s="198">
        <v>0</v>
      </c>
      <c r="AQ44" s="198">
        <v>0</v>
      </c>
      <c r="AR44" s="198">
        <v>0</v>
      </c>
      <c r="AS44" s="198">
        <v>0</v>
      </c>
      <c r="AT44">
        <v>0</v>
      </c>
      <c r="AU44">
        <v>0</v>
      </c>
      <c r="AV44" s="198">
        <v>0</v>
      </c>
      <c r="AW44" s="198">
        <v>0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10</v>
      </c>
      <c r="AF45" s="198">
        <v>0</v>
      </c>
      <c r="AG45" s="198">
        <v>0</v>
      </c>
      <c r="AH45" s="198">
        <v>0</v>
      </c>
      <c r="AI45" s="198">
        <v>5.89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>
        <v>0</v>
      </c>
      <c r="AP45" s="198">
        <v>0</v>
      </c>
      <c r="AQ45" s="198">
        <v>0</v>
      </c>
      <c r="AR45" s="198">
        <v>0</v>
      </c>
      <c r="AS45" s="198">
        <v>0</v>
      </c>
      <c r="AT45">
        <v>0</v>
      </c>
      <c r="AU45">
        <v>0</v>
      </c>
      <c r="AV45" s="198">
        <v>0</v>
      </c>
      <c r="AW45" s="198">
        <v>0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10</v>
      </c>
      <c r="AF46" s="198">
        <v>0</v>
      </c>
      <c r="AG46" s="198">
        <v>0</v>
      </c>
      <c r="AH46" s="198">
        <v>0</v>
      </c>
      <c r="AI46" s="198">
        <v>5.89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>
        <v>0</v>
      </c>
      <c r="AP46" s="198">
        <v>0</v>
      </c>
      <c r="AQ46" s="198">
        <v>0</v>
      </c>
      <c r="AR46" s="198">
        <v>0</v>
      </c>
      <c r="AS46" s="198">
        <v>0</v>
      </c>
      <c r="AT46">
        <v>0</v>
      </c>
      <c r="AU46">
        <v>0</v>
      </c>
      <c r="AV46" s="198">
        <v>0</v>
      </c>
      <c r="AW46" s="198">
        <v>0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13.65</v>
      </c>
      <c r="AF47" s="198">
        <v>0</v>
      </c>
      <c r="AG47" s="198">
        <v>0</v>
      </c>
      <c r="AH47" s="198">
        <v>0</v>
      </c>
      <c r="AI47" s="198">
        <v>5.89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>
        <v>0</v>
      </c>
      <c r="AP47" s="198">
        <v>0</v>
      </c>
      <c r="AQ47" s="198">
        <v>0</v>
      </c>
      <c r="AR47" s="198">
        <v>0</v>
      </c>
      <c r="AS47" s="198">
        <v>0</v>
      </c>
      <c r="AT47">
        <v>0</v>
      </c>
      <c r="AU47">
        <v>0</v>
      </c>
      <c r="AV47" s="198">
        <v>0</v>
      </c>
      <c r="AW47" s="198">
        <v>0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13.65</v>
      </c>
      <c r="AF48" s="198">
        <v>0</v>
      </c>
      <c r="AG48" s="198">
        <v>0</v>
      </c>
      <c r="AH48" s="198">
        <v>0</v>
      </c>
      <c r="AI48" s="198">
        <v>5.89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>
        <v>0</v>
      </c>
      <c r="AP48" s="198">
        <v>0</v>
      </c>
      <c r="AQ48" s="198">
        <v>0</v>
      </c>
      <c r="AR48" s="198">
        <v>0</v>
      </c>
      <c r="AS48" s="198">
        <v>0</v>
      </c>
      <c r="AT48">
        <v>0</v>
      </c>
      <c r="AU48">
        <v>0</v>
      </c>
      <c r="AV48" s="198">
        <v>0</v>
      </c>
      <c r="AW48" s="198">
        <v>0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13.65</v>
      </c>
      <c r="AF49" s="198">
        <v>0</v>
      </c>
      <c r="AG49" s="198">
        <v>0</v>
      </c>
      <c r="AH49" s="198">
        <v>0</v>
      </c>
      <c r="AI49" s="198">
        <v>5.86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>
        <v>0</v>
      </c>
      <c r="AP49" s="198">
        <v>0</v>
      </c>
      <c r="AQ49" s="198">
        <v>0</v>
      </c>
      <c r="AR49" s="198">
        <v>0</v>
      </c>
      <c r="AS49" s="198">
        <v>0</v>
      </c>
      <c r="AT49">
        <v>0</v>
      </c>
      <c r="AU49">
        <v>0</v>
      </c>
      <c r="AV49" s="198">
        <v>0</v>
      </c>
      <c r="AW49" s="198">
        <v>0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13.65</v>
      </c>
      <c r="AF50" s="198">
        <v>0</v>
      </c>
      <c r="AG50" s="198">
        <v>0</v>
      </c>
      <c r="AH50" s="198">
        <v>0</v>
      </c>
      <c r="AI50" s="198">
        <v>5.86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>
        <v>0</v>
      </c>
      <c r="AP50" s="198">
        <v>0</v>
      </c>
      <c r="AQ50" s="198">
        <v>0</v>
      </c>
      <c r="AR50" s="198">
        <v>0</v>
      </c>
      <c r="AS50" s="198">
        <v>0</v>
      </c>
      <c r="AT50">
        <v>0</v>
      </c>
      <c r="AU50">
        <v>0</v>
      </c>
      <c r="AV50" s="198">
        <v>0</v>
      </c>
      <c r="AW50" s="198">
        <v>0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13.65</v>
      </c>
      <c r="AF51" s="198">
        <v>0</v>
      </c>
      <c r="AG51" s="198">
        <v>0</v>
      </c>
      <c r="AH51" s="198">
        <v>0</v>
      </c>
      <c r="AI51" s="198">
        <v>5.86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>
        <v>0</v>
      </c>
      <c r="AP51" s="198">
        <v>0</v>
      </c>
      <c r="AQ51" s="198">
        <v>0</v>
      </c>
      <c r="AR51" s="198">
        <v>0</v>
      </c>
      <c r="AS51" s="198">
        <v>0</v>
      </c>
      <c r="AT51">
        <v>0</v>
      </c>
      <c r="AU51">
        <v>0</v>
      </c>
      <c r="AV51" s="198">
        <v>0</v>
      </c>
      <c r="AW51" s="198">
        <v>0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13.65</v>
      </c>
      <c r="AF52" s="198">
        <v>0</v>
      </c>
      <c r="AG52" s="198">
        <v>0</v>
      </c>
      <c r="AH52" s="198">
        <v>0</v>
      </c>
      <c r="AI52" s="198">
        <v>5.86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>
        <v>0</v>
      </c>
      <c r="AP52" s="198">
        <v>0</v>
      </c>
      <c r="AQ52" s="198">
        <v>0</v>
      </c>
      <c r="AR52" s="198">
        <v>0</v>
      </c>
      <c r="AS52" s="198">
        <v>0</v>
      </c>
      <c r="AT52">
        <v>0</v>
      </c>
      <c r="AU52">
        <v>0</v>
      </c>
      <c r="AV52" s="198">
        <v>0</v>
      </c>
      <c r="AW52" s="198">
        <v>0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12.75</v>
      </c>
      <c r="AF53" s="198">
        <v>0</v>
      </c>
      <c r="AG53" s="198">
        <v>0</v>
      </c>
      <c r="AH53" s="198">
        <v>0</v>
      </c>
      <c r="AI53" s="198">
        <v>5.86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>
        <v>0</v>
      </c>
      <c r="AP53" s="198">
        <v>0</v>
      </c>
      <c r="AQ53" s="198">
        <v>0</v>
      </c>
      <c r="AR53" s="198">
        <v>0</v>
      </c>
      <c r="AS53" s="198">
        <v>0</v>
      </c>
      <c r="AT53">
        <v>0</v>
      </c>
      <c r="AU53">
        <v>0</v>
      </c>
      <c r="AV53" s="198">
        <v>0</v>
      </c>
      <c r="AW53" s="198">
        <v>0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12.42</v>
      </c>
      <c r="AF54" s="198">
        <v>0</v>
      </c>
      <c r="AG54" s="198">
        <v>0</v>
      </c>
      <c r="AH54" s="198">
        <v>0</v>
      </c>
      <c r="AI54" s="198">
        <v>5.86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>
        <v>0</v>
      </c>
      <c r="AP54" s="198">
        <v>0</v>
      </c>
      <c r="AQ54" s="198">
        <v>0</v>
      </c>
      <c r="AR54" s="198">
        <v>0</v>
      </c>
      <c r="AS54" s="198">
        <v>0</v>
      </c>
      <c r="AT54">
        <v>0</v>
      </c>
      <c r="AU54">
        <v>0</v>
      </c>
      <c r="AV54" s="198">
        <v>0</v>
      </c>
      <c r="AW54" s="198">
        <v>0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11.54</v>
      </c>
      <c r="AF55" s="198">
        <v>0</v>
      </c>
      <c r="AG55" s="198">
        <v>0</v>
      </c>
      <c r="AH55" s="198">
        <v>0</v>
      </c>
      <c r="AI55" s="198">
        <v>5.86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>
        <v>0</v>
      </c>
      <c r="AP55" s="198">
        <v>0</v>
      </c>
      <c r="AQ55" s="198">
        <v>0</v>
      </c>
      <c r="AR55" s="198">
        <v>0</v>
      </c>
      <c r="AS55" s="198">
        <v>0</v>
      </c>
      <c r="AT55">
        <v>0</v>
      </c>
      <c r="AU55">
        <v>0</v>
      </c>
      <c r="AV55" s="198">
        <v>0</v>
      </c>
      <c r="AW55" s="198">
        <v>0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11.54</v>
      </c>
      <c r="AF56" s="198">
        <v>0</v>
      </c>
      <c r="AG56" s="198">
        <v>0</v>
      </c>
      <c r="AH56" s="198">
        <v>0</v>
      </c>
      <c r="AI56" s="198">
        <v>5.86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>
        <v>0</v>
      </c>
      <c r="AP56" s="198">
        <v>0</v>
      </c>
      <c r="AQ56" s="198">
        <v>0</v>
      </c>
      <c r="AR56" s="198">
        <v>0</v>
      </c>
      <c r="AS56" s="198">
        <v>0</v>
      </c>
      <c r="AT56">
        <v>0</v>
      </c>
      <c r="AU56">
        <v>0</v>
      </c>
      <c r="AV56" s="198">
        <v>0</v>
      </c>
      <c r="AW56" s="198">
        <v>0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11.54</v>
      </c>
      <c r="AF57" s="198">
        <v>0</v>
      </c>
      <c r="AG57" s="198">
        <v>0</v>
      </c>
      <c r="AH57" s="198">
        <v>0</v>
      </c>
      <c r="AI57" s="198">
        <v>5.86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>
        <v>0</v>
      </c>
      <c r="AP57" s="198">
        <v>0</v>
      </c>
      <c r="AQ57" s="198">
        <v>0</v>
      </c>
      <c r="AR57" s="198">
        <v>0</v>
      </c>
      <c r="AS57" s="198">
        <v>0</v>
      </c>
      <c r="AT57">
        <v>0</v>
      </c>
      <c r="AU57">
        <v>0</v>
      </c>
      <c r="AV57" s="198">
        <v>0</v>
      </c>
      <c r="AW57" s="198">
        <v>0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11.54</v>
      </c>
      <c r="AF58" s="198">
        <v>0</v>
      </c>
      <c r="AG58" s="198">
        <v>0</v>
      </c>
      <c r="AH58" s="198">
        <v>0</v>
      </c>
      <c r="AI58" s="198">
        <v>5.86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>
        <v>0</v>
      </c>
      <c r="AP58" s="198">
        <v>0</v>
      </c>
      <c r="AQ58" s="198">
        <v>0</v>
      </c>
      <c r="AR58" s="198">
        <v>0</v>
      </c>
      <c r="AS58" s="198">
        <v>0</v>
      </c>
      <c r="AT58">
        <v>0</v>
      </c>
      <c r="AU58">
        <v>0</v>
      </c>
      <c r="AV58" s="198">
        <v>0</v>
      </c>
      <c r="AW58" s="198">
        <v>0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12.26</v>
      </c>
      <c r="AF59" s="198">
        <v>0</v>
      </c>
      <c r="AG59" s="198">
        <v>0</v>
      </c>
      <c r="AH59" s="198">
        <v>0</v>
      </c>
      <c r="AI59" s="198">
        <v>5.86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>
        <v>0</v>
      </c>
      <c r="AP59" s="198">
        <v>0</v>
      </c>
      <c r="AQ59" s="198">
        <v>0</v>
      </c>
      <c r="AR59" s="198">
        <v>0</v>
      </c>
      <c r="AS59" s="198">
        <v>0</v>
      </c>
      <c r="AT59">
        <v>0</v>
      </c>
      <c r="AU59">
        <v>0</v>
      </c>
      <c r="AV59" s="198">
        <v>0</v>
      </c>
      <c r="AW59" s="198">
        <v>0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13.12</v>
      </c>
      <c r="AF60" s="198">
        <v>0</v>
      </c>
      <c r="AG60" s="198">
        <v>0</v>
      </c>
      <c r="AH60" s="198">
        <v>0</v>
      </c>
      <c r="AI60" s="198">
        <v>5.86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>
        <v>0</v>
      </c>
      <c r="AP60" s="198">
        <v>0</v>
      </c>
      <c r="AQ60" s="198">
        <v>0</v>
      </c>
      <c r="AR60" s="198">
        <v>0</v>
      </c>
      <c r="AS60" s="198">
        <v>0</v>
      </c>
      <c r="AT60">
        <v>0</v>
      </c>
      <c r="AU60">
        <v>0</v>
      </c>
      <c r="AV60" s="198">
        <v>0</v>
      </c>
      <c r="AW60" s="198">
        <v>0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13.12</v>
      </c>
      <c r="AF61" s="198">
        <v>0</v>
      </c>
      <c r="AG61" s="198">
        <v>0</v>
      </c>
      <c r="AH61" s="198">
        <v>0</v>
      </c>
      <c r="AI61" s="198">
        <v>5.86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>
        <v>0</v>
      </c>
      <c r="AP61" s="198">
        <v>0</v>
      </c>
      <c r="AQ61" s="198">
        <v>0</v>
      </c>
      <c r="AR61" s="198">
        <v>0</v>
      </c>
      <c r="AS61" s="198">
        <v>0</v>
      </c>
      <c r="AT61">
        <v>0</v>
      </c>
      <c r="AU61">
        <v>0</v>
      </c>
      <c r="AV61" s="198">
        <v>0</v>
      </c>
      <c r="AW61" s="198">
        <v>0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13.12</v>
      </c>
      <c r="AF62" s="198">
        <v>0</v>
      </c>
      <c r="AG62" s="198">
        <v>0</v>
      </c>
      <c r="AH62" s="198">
        <v>0</v>
      </c>
      <c r="AI62" s="198">
        <v>5.86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>
        <v>0</v>
      </c>
      <c r="AP62" s="198">
        <v>0</v>
      </c>
      <c r="AQ62" s="198">
        <v>0</v>
      </c>
      <c r="AR62" s="198">
        <v>0</v>
      </c>
      <c r="AS62" s="198">
        <v>0</v>
      </c>
      <c r="AT62">
        <v>0</v>
      </c>
      <c r="AU62">
        <v>0</v>
      </c>
      <c r="AV62" s="198">
        <v>0</v>
      </c>
      <c r="AW62" s="198">
        <v>0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13.12</v>
      </c>
      <c r="AF63" s="198">
        <v>0</v>
      </c>
      <c r="AG63" s="198">
        <v>0</v>
      </c>
      <c r="AH63" s="198">
        <v>0</v>
      </c>
      <c r="AI63" s="198">
        <v>5.86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>
        <v>0</v>
      </c>
      <c r="AP63" s="198">
        <v>0</v>
      </c>
      <c r="AQ63" s="198">
        <v>0</v>
      </c>
      <c r="AR63" s="198">
        <v>0</v>
      </c>
      <c r="AS63" s="198">
        <v>0</v>
      </c>
      <c r="AT63">
        <v>0</v>
      </c>
      <c r="AU63">
        <v>0</v>
      </c>
      <c r="AV63" s="198">
        <v>0</v>
      </c>
      <c r="AW63" s="198">
        <v>0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13.12</v>
      </c>
      <c r="AF64" s="198">
        <v>0</v>
      </c>
      <c r="AG64" s="198">
        <v>0</v>
      </c>
      <c r="AH64" s="198">
        <v>0</v>
      </c>
      <c r="AI64" s="198">
        <v>5.86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>
        <v>0</v>
      </c>
      <c r="AP64" s="198">
        <v>0</v>
      </c>
      <c r="AQ64" s="198">
        <v>0</v>
      </c>
      <c r="AR64" s="198">
        <v>0</v>
      </c>
      <c r="AS64" s="198">
        <v>0</v>
      </c>
      <c r="AT64">
        <v>0</v>
      </c>
      <c r="AU64">
        <v>0</v>
      </c>
      <c r="AV64" s="198">
        <v>0</v>
      </c>
      <c r="AW64" s="198">
        <v>0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11.39</v>
      </c>
      <c r="AF65" s="198">
        <v>0</v>
      </c>
      <c r="AG65" s="198">
        <v>0</v>
      </c>
      <c r="AH65" s="198">
        <v>0</v>
      </c>
      <c r="AI65" s="198">
        <v>5.86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>
        <v>0</v>
      </c>
      <c r="AP65" s="198">
        <v>0</v>
      </c>
      <c r="AQ65" s="198">
        <v>0</v>
      </c>
      <c r="AR65" s="198">
        <v>0</v>
      </c>
      <c r="AS65" s="198">
        <v>0</v>
      </c>
      <c r="AT65">
        <v>0</v>
      </c>
      <c r="AU65">
        <v>0</v>
      </c>
      <c r="AV65" s="198">
        <v>0</v>
      </c>
      <c r="AW65" s="198">
        <v>0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12.26</v>
      </c>
      <c r="AF66" s="198">
        <v>0</v>
      </c>
      <c r="AG66" s="198">
        <v>0</v>
      </c>
      <c r="AH66" s="198">
        <v>0</v>
      </c>
      <c r="AI66" s="198">
        <v>5.86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>
        <v>0</v>
      </c>
      <c r="AP66" s="198">
        <v>0</v>
      </c>
      <c r="AQ66" s="198">
        <v>0</v>
      </c>
      <c r="AR66" s="198">
        <v>0</v>
      </c>
      <c r="AS66" s="198">
        <v>0</v>
      </c>
      <c r="AT66">
        <v>0</v>
      </c>
      <c r="AU66">
        <v>0</v>
      </c>
      <c r="AV66" s="198">
        <v>0</v>
      </c>
      <c r="AW66" s="198">
        <v>0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13</v>
      </c>
      <c r="AF67" s="198">
        <v>0</v>
      </c>
      <c r="AG67" s="198">
        <v>0</v>
      </c>
      <c r="AH67" s="198">
        <v>0</v>
      </c>
      <c r="AI67" s="198">
        <v>5.86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>
        <v>0</v>
      </c>
      <c r="AP67" s="198">
        <v>0</v>
      </c>
      <c r="AQ67" s="198">
        <v>0</v>
      </c>
      <c r="AR67" s="198">
        <v>0</v>
      </c>
      <c r="AS67" s="198">
        <v>0</v>
      </c>
      <c r="AT67">
        <v>0</v>
      </c>
      <c r="AU67">
        <v>0</v>
      </c>
      <c r="AV67" s="198">
        <v>0</v>
      </c>
      <c r="AW67" s="198">
        <v>0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13</v>
      </c>
      <c r="AF68" s="198">
        <v>0</v>
      </c>
      <c r="AG68" s="198">
        <v>0</v>
      </c>
      <c r="AH68" s="198">
        <v>0</v>
      </c>
      <c r="AI68" s="198">
        <v>5.86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>
        <v>0</v>
      </c>
      <c r="AP68" s="198">
        <v>0</v>
      </c>
      <c r="AQ68" s="198">
        <v>0</v>
      </c>
      <c r="AR68" s="198">
        <v>0</v>
      </c>
      <c r="AS68" s="198">
        <v>0</v>
      </c>
      <c r="AT68">
        <v>0</v>
      </c>
      <c r="AU68">
        <v>0</v>
      </c>
      <c r="AV68" s="198">
        <v>0</v>
      </c>
      <c r="AW68" s="198">
        <v>0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12</v>
      </c>
      <c r="AF69" s="198">
        <v>0</v>
      </c>
      <c r="AG69" s="198">
        <v>0</v>
      </c>
      <c r="AH69" s="198">
        <v>0</v>
      </c>
      <c r="AI69" s="198">
        <v>5.86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>
        <v>0</v>
      </c>
      <c r="AP69" s="198">
        <v>0</v>
      </c>
      <c r="AQ69" s="198">
        <v>0</v>
      </c>
      <c r="AR69" s="198">
        <v>0</v>
      </c>
      <c r="AS69" s="198">
        <v>0</v>
      </c>
      <c r="AT69">
        <v>0</v>
      </c>
      <c r="AU69">
        <v>0</v>
      </c>
      <c r="AV69" s="198">
        <v>0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13</v>
      </c>
      <c r="AF70" s="198">
        <v>0</v>
      </c>
      <c r="AG70" s="198">
        <v>0</v>
      </c>
      <c r="AH70" s="198">
        <v>0</v>
      </c>
      <c r="AI70" s="198">
        <v>5.86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>
        <v>0</v>
      </c>
      <c r="AP70" s="198">
        <v>0</v>
      </c>
      <c r="AQ70" s="198">
        <v>0</v>
      </c>
      <c r="AR70" s="198">
        <v>0</v>
      </c>
      <c r="AS70" s="198">
        <v>0</v>
      </c>
      <c r="AT70">
        <v>0</v>
      </c>
      <c r="AU70">
        <v>0</v>
      </c>
      <c r="AV70" s="198">
        <v>0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13</v>
      </c>
      <c r="AF71" s="198">
        <v>0</v>
      </c>
      <c r="AG71" s="198">
        <v>0</v>
      </c>
      <c r="AH71" s="198">
        <v>0</v>
      </c>
      <c r="AI71" s="198">
        <v>5.86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>
        <v>0</v>
      </c>
      <c r="AP71" s="198">
        <v>0</v>
      </c>
      <c r="AQ71" s="198">
        <v>0</v>
      </c>
      <c r="AR71" s="198">
        <v>0</v>
      </c>
      <c r="AS71" s="198">
        <v>0</v>
      </c>
      <c r="AT71">
        <v>0</v>
      </c>
      <c r="AU71">
        <v>0</v>
      </c>
      <c r="AV71" s="198">
        <v>0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13</v>
      </c>
      <c r="AF72" s="198">
        <v>0</v>
      </c>
      <c r="AG72" s="198">
        <v>0</v>
      </c>
      <c r="AH72" s="198">
        <v>0</v>
      </c>
      <c r="AI72" s="198">
        <v>5.86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>
        <v>0</v>
      </c>
      <c r="AP72" s="198">
        <v>0</v>
      </c>
      <c r="AQ72" s="198">
        <v>0</v>
      </c>
      <c r="AR72" s="198">
        <v>0</v>
      </c>
      <c r="AS72" s="198">
        <v>0</v>
      </c>
      <c r="AT72">
        <v>0</v>
      </c>
      <c r="AU72">
        <v>0</v>
      </c>
      <c r="AV72" s="198">
        <v>0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13</v>
      </c>
      <c r="AF73" s="198">
        <v>0</v>
      </c>
      <c r="AG73" s="198">
        <v>0</v>
      </c>
      <c r="AH73" s="198">
        <v>0</v>
      </c>
      <c r="AI73" s="198">
        <v>6.07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>
        <v>0</v>
      </c>
      <c r="AP73" s="198">
        <v>0</v>
      </c>
      <c r="AQ73" s="198">
        <v>0</v>
      </c>
      <c r="AR73" s="198">
        <v>0</v>
      </c>
      <c r="AS73" s="198">
        <v>0</v>
      </c>
      <c r="AT73">
        <v>0</v>
      </c>
      <c r="AU73">
        <v>0</v>
      </c>
      <c r="AV73" s="198">
        <v>0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13</v>
      </c>
      <c r="AF74" s="198">
        <v>0</v>
      </c>
      <c r="AG74" s="198">
        <v>0</v>
      </c>
      <c r="AH74" s="198">
        <v>0</v>
      </c>
      <c r="AI74" s="198">
        <v>6.07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>
        <v>0</v>
      </c>
      <c r="AP74" s="198">
        <v>0</v>
      </c>
      <c r="AQ74" s="198">
        <v>0</v>
      </c>
      <c r="AR74" s="198">
        <v>0</v>
      </c>
      <c r="AS74" s="198">
        <v>0</v>
      </c>
      <c r="AT74">
        <v>0</v>
      </c>
      <c r="AU74">
        <v>0</v>
      </c>
      <c r="AV74" s="198">
        <v>0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15.79</v>
      </c>
      <c r="AF75" s="198">
        <v>0</v>
      </c>
      <c r="AG75" s="198">
        <v>0</v>
      </c>
      <c r="AH75" s="198">
        <v>0</v>
      </c>
      <c r="AI75" s="198">
        <v>6.07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>
        <v>0</v>
      </c>
      <c r="AP75" s="198">
        <v>0</v>
      </c>
      <c r="AQ75" s="198">
        <v>0</v>
      </c>
      <c r="AR75" s="198">
        <v>0</v>
      </c>
      <c r="AS75" s="198">
        <v>0</v>
      </c>
      <c r="AT75">
        <v>0</v>
      </c>
      <c r="AU75">
        <v>0</v>
      </c>
      <c r="AV75" s="198">
        <v>0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15.79</v>
      </c>
      <c r="AF76" s="198">
        <v>0</v>
      </c>
      <c r="AG76" s="198">
        <v>0</v>
      </c>
      <c r="AH76" s="198">
        <v>0</v>
      </c>
      <c r="AI76" s="198">
        <v>6.07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>
        <v>0</v>
      </c>
      <c r="AP76" s="198">
        <v>0</v>
      </c>
      <c r="AQ76" s="198">
        <v>0</v>
      </c>
      <c r="AR76" s="198">
        <v>0</v>
      </c>
      <c r="AS76" s="198">
        <v>0</v>
      </c>
      <c r="AT76">
        <v>0</v>
      </c>
      <c r="AU76">
        <v>0</v>
      </c>
      <c r="AV76" s="198">
        <v>0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15.79</v>
      </c>
      <c r="AF77" s="198">
        <v>0</v>
      </c>
      <c r="AG77" s="198">
        <v>0</v>
      </c>
      <c r="AH77" s="198">
        <v>0</v>
      </c>
      <c r="AI77" s="198">
        <v>6.07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>
        <v>0</v>
      </c>
      <c r="AP77" s="198">
        <v>0</v>
      </c>
      <c r="AQ77" s="198">
        <v>0</v>
      </c>
      <c r="AR77" s="198">
        <v>0</v>
      </c>
      <c r="AS77" s="198">
        <v>0</v>
      </c>
      <c r="AT77">
        <v>0</v>
      </c>
      <c r="AU77">
        <v>0</v>
      </c>
      <c r="AV77" s="198">
        <v>0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15.79</v>
      </c>
      <c r="AF78" s="198">
        <v>0</v>
      </c>
      <c r="AG78" s="198">
        <v>0</v>
      </c>
      <c r="AH78" s="198">
        <v>0</v>
      </c>
      <c r="AI78" s="198">
        <v>6.07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>
        <v>0</v>
      </c>
      <c r="AP78" s="198">
        <v>0</v>
      </c>
      <c r="AQ78" s="198">
        <v>0</v>
      </c>
      <c r="AR78" s="198">
        <v>0</v>
      </c>
      <c r="AS78" s="198">
        <v>0</v>
      </c>
      <c r="AT78">
        <v>0</v>
      </c>
      <c r="AU78">
        <v>0</v>
      </c>
      <c r="AV78" s="198">
        <v>0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15.79</v>
      </c>
      <c r="AF79" s="198">
        <v>0</v>
      </c>
      <c r="AG79" s="198">
        <v>0</v>
      </c>
      <c r="AH79" s="198">
        <v>0</v>
      </c>
      <c r="AI79" s="198">
        <v>6.07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>
        <v>0</v>
      </c>
      <c r="AP79" s="198">
        <v>0</v>
      </c>
      <c r="AQ79" s="198">
        <v>0</v>
      </c>
      <c r="AR79" s="198">
        <v>0</v>
      </c>
      <c r="AS79" s="198">
        <v>0</v>
      </c>
      <c r="AT79">
        <v>0</v>
      </c>
      <c r="AU79">
        <v>0</v>
      </c>
      <c r="AV79" s="198">
        <v>0</v>
      </c>
      <c r="AW79" s="198">
        <v>0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15.79</v>
      </c>
      <c r="AF80" s="198">
        <v>0</v>
      </c>
      <c r="AG80" s="198">
        <v>0</v>
      </c>
      <c r="AH80" s="198">
        <v>0</v>
      </c>
      <c r="AI80" s="198">
        <v>6.07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>
        <v>0</v>
      </c>
      <c r="AP80" s="198">
        <v>0</v>
      </c>
      <c r="AQ80" s="198">
        <v>0</v>
      </c>
      <c r="AR80" s="198">
        <v>0</v>
      </c>
      <c r="AS80" s="198">
        <v>0</v>
      </c>
      <c r="AT80">
        <v>0</v>
      </c>
      <c r="AU80">
        <v>0</v>
      </c>
      <c r="AV80" s="198">
        <v>0</v>
      </c>
      <c r="AW80" s="198">
        <v>0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15.79</v>
      </c>
      <c r="AF81" s="198">
        <v>0</v>
      </c>
      <c r="AG81" s="198">
        <v>0</v>
      </c>
      <c r="AH81" s="198">
        <v>0</v>
      </c>
      <c r="AI81" s="198">
        <v>6.07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>
        <v>0</v>
      </c>
      <c r="AP81" s="198">
        <v>0</v>
      </c>
      <c r="AQ81" s="198">
        <v>0</v>
      </c>
      <c r="AR81" s="198">
        <v>0</v>
      </c>
      <c r="AS81" s="198">
        <v>0</v>
      </c>
      <c r="AT81">
        <v>0</v>
      </c>
      <c r="AU81">
        <v>0</v>
      </c>
      <c r="AV81" s="198">
        <v>0</v>
      </c>
      <c r="AW81" s="198">
        <v>0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15</v>
      </c>
      <c r="AF82" s="198">
        <v>0</v>
      </c>
      <c r="AG82" s="198">
        <v>0</v>
      </c>
      <c r="AH82" s="198">
        <v>0</v>
      </c>
      <c r="AI82" s="198">
        <v>6.07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>
        <v>0</v>
      </c>
      <c r="AP82" s="198">
        <v>0</v>
      </c>
      <c r="AQ82" s="198">
        <v>0</v>
      </c>
      <c r="AR82" s="198">
        <v>0</v>
      </c>
      <c r="AS82" s="198">
        <v>0</v>
      </c>
      <c r="AT82">
        <v>0</v>
      </c>
      <c r="AU82">
        <v>0</v>
      </c>
      <c r="AV82" s="198">
        <v>0</v>
      </c>
      <c r="AW82" s="198">
        <v>0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15</v>
      </c>
      <c r="AF83" s="198">
        <v>0</v>
      </c>
      <c r="AG83" s="198">
        <v>0</v>
      </c>
      <c r="AH83" s="198">
        <v>0</v>
      </c>
      <c r="AI83" s="198">
        <v>6.07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>
        <v>0</v>
      </c>
      <c r="AP83" s="198">
        <v>0</v>
      </c>
      <c r="AQ83" s="198">
        <v>0</v>
      </c>
      <c r="AR83" s="198">
        <v>0</v>
      </c>
      <c r="AS83" s="198">
        <v>0</v>
      </c>
      <c r="AT83">
        <v>0</v>
      </c>
      <c r="AU83">
        <v>0</v>
      </c>
      <c r="AV83" s="198">
        <v>0</v>
      </c>
      <c r="AW83" s="198">
        <v>0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15</v>
      </c>
      <c r="AF84" s="198">
        <v>0</v>
      </c>
      <c r="AG84" s="198">
        <v>0</v>
      </c>
      <c r="AH84" s="198">
        <v>0</v>
      </c>
      <c r="AI84" s="198">
        <v>6.07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>
        <v>0</v>
      </c>
      <c r="AP84" s="198">
        <v>0</v>
      </c>
      <c r="AQ84" s="198">
        <v>0</v>
      </c>
      <c r="AR84" s="198">
        <v>0</v>
      </c>
      <c r="AS84" s="198">
        <v>0</v>
      </c>
      <c r="AT84">
        <v>0</v>
      </c>
      <c r="AU84">
        <v>0</v>
      </c>
      <c r="AV84" s="198">
        <v>0</v>
      </c>
      <c r="AW84" s="198">
        <v>0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15</v>
      </c>
      <c r="AF85" s="198">
        <v>0</v>
      </c>
      <c r="AG85" s="198">
        <v>0</v>
      </c>
      <c r="AH85" s="198">
        <v>0</v>
      </c>
      <c r="AI85" s="198">
        <v>6.07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>
        <v>0</v>
      </c>
      <c r="AP85" s="198">
        <v>0</v>
      </c>
      <c r="AQ85" s="198">
        <v>0</v>
      </c>
      <c r="AR85" s="198">
        <v>0</v>
      </c>
      <c r="AS85" s="198">
        <v>0</v>
      </c>
      <c r="AT85">
        <v>0</v>
      </c>
      <c r="AU85">
        <v>0</v>
      </c>
      <c r="AV85" s="198">
        <v>0</v>
      </c>
      <c r="AW85" s="198">
        <v>0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14</v>
      </c>
      <c r="AF86" s="198">
        <v>0</v>
      </c>
      <c r="AG86" s="198">
        <v>0</v>
      </c>
      <c r="AH86" s="198">
        <v>0</v>
      </c>
      <c r="AI86" s="198">
        <v>6.07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>
        <v>0</v>
      </c>
      <c r="AP86" s="198">
        <v>0</v>
      </c>
      <c r="AQ86" s="198">
        <v>0</v>
      </c>
      <c r="AR86" s="198">
        <v>0</v>
      </c>
      <c r="AS86" s="198">
        <v>0</v>
      </c>
      <c r="AT86">
        <v>0</v>
      </c>
      <c r="AU86">
        <v>0</v>
      </c>
      <c r="AV86" s="198">
        <v>0</v>
      </c>
      <c r="AW86" s="198">
        <v>0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14</v>
      </c>
      <c r="AF87" s="198">
        <v>0</v>
      </c>
      <c r="AG87" s="198">
        <v>0</v>
      </c>
      <c r="AH87" s="198">
        <v>0</v>
      </c>
      <c r="AI87" s="198">
        <v>6.07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>
        <v>0</v>
      </c>
      <c r="AP87" s="198">
        <v>0</v>
      </c>
      <c r="AQ87" s="198">
        <v>0</v>
      </c>
      <c r="AR87" s="198">
        <v>0</v>
      </c>
      <c r="AS87" s="198">
        <v>0</v>
      </c>
      <c r="AT87">
        <v>0</v>
      </c>
      <c r="AU87">
        <v>0</v>
      </c>
      <c r="AV87" s="198">
        <v>0</v>
      </c>
      <c r="AW87" s="198">
        <v>0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14</v>
      </c>
      <c r="AF88" s="198">
        <v>0</v>
      </c>
      <c r="AG88" s="198">
        <v>0</v>
      </c>
      <c r="AH88" s="198">
        <v>0</v>
      </c>
      <c r="AI88" s="198">
        <v>6.07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>
        <v>0</v>
      </c>
      <c r="AP88" s="198">
        <v>0</v>
      </c>
      <c r="AQ88" s="198">
        <v>0</v>
      </c>
      <c r="AR88" s="198">
        <v>0</v>
      </c>
      <c r="AS88" s="198">
        <v>0</v>
      </c>
      <c r="AT88">
        <v>0</v>
      </c>
      <c r="AU88">
        <v>0</v>
      </c>
      <c r="AV88" s="198">
        <v>0</v>
      </c>
      <c r="AW88" s="198">
        <v>0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13</v>
      </c>
      <c r="AF89" s="198">
        <v>0</v>
      </c>
      <c r="AG89" s="198">
        <v>0</v>
      </c>
      <c r="AH89" s="198">
        <v>0</v>
      </c>
      <c r="AI89" s="198">
        <v>6.07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>
        <v>0</v>
      </c>
      <c r="AP89" s="198">
        <v>0</v>
      </c>
      <c r="AQ89" s="198">
        <v>0</v>
      </c>
      <c r="AR89" s="198">
        <v>0</v>
      </c>
      <c r="AS89" s="198">
        <v>0</v>
      </c>
      <c r="AT89">
        <v>0</v>
      </c>
      <c r="AU89">
        <v>0</v>
      </c>
      <c r="AV89" s="198">
        <v>0</v>
      </c>
      <c r="AW89" s="198">
        <v>0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13</v>
      </c>
      <c r="AF90" s="198">
        <v>0</v>
      </c>
      <c r="AG90" s="198">
        <v>0</v>
      </c>
      <c r="AH90" s="198">
        <v>0</v>
      </c>
      <c r="AI90" s="198">
        <v>6.07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>
        <v>0</v>
      </c>
      <c r="AP90" s="198">
        <v>0</v>
      </c>
      <c r="AQ90" s="198">
        <v>0</v>
      </c>
      <c r="AR90" s="198">
        <v>0</v>
      </c>
      <c r="AS90" s="198">
        <v>0</v>
      </c>
      <c r="AT90">
        <v>0</v>
      </c>
      <c r="AU90">
        <v>0</v>
      </c>
      <c r="AV90" s="198">
        <v>0</v>
      </c>
      <c r="AW90" s="198">
        <v>0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13</v>
      </c>
      <c r="AF91" s="198">
        <v>0</v>
      </c>
      <c r="AG91" s="198">
        <v>0</v>
      </c>
      <c r="AH91" s="198">
        <v>0</v>
      </c>
      <c r="AI91" s="198">
        <v>6.07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>
        <v>0</v>
      </c>
      <c r="AP91" s="198">
        <v>0</v>
      </c>
      <c r="AQ91" s="198">
        <v>0</v>
      </c>
      <c r="AR91" s="198">
        <v>0</v>
      </c>
      <c r="AS91" s="198">
        <v>0</v>
      </c>
      <c r="AT91">
        <v>0</v>
      </c>
      <c r="AU91">
        <v>0</v>
      </c>
      <c r="AV91" s="198">
        <v>0</v>
      </c>
      <c r="AW91" s="198">
        <v>0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12</v>
      </c>
      <c r="AF92" s="198">
        <v>0</v>
      </c>
      <c r="AG92" s="198">
        <v>0</v>
      </c>
      <c r="AH92" s="198">
        <v>0</v>
      </c>
      <c r="AI92" s="198">
        <v>6.07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>
        <v>0</v>
      </c>
      <c r="AP92" s="198">
        <v>0</v>
      </c>
      <c r="AQ92" s="198">
        <v>0</v>
      </c>
      <c r="AR92" s="198">
        <v>0</v>
      </c>
      <c r="AS92" s="198">
        <v>0</v>
      </c>
      <c r="AT92">
        <v>0</v>
      </c>
      <c r="AU92">
        <v>0</v>
      </c>
      <c r="AV92" s="198">
        <v>0</v>
      </c>
      <c r="AW92" s="198">
        <v>0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12</v>
      </c>
      <c r="AF93" s="198">
        <v>0</v>
      </c>
      <c r="AG93" s="198">
        <v>0</v>
      </c>
      <c r="AH93" s="198">
        <v>0</v>
      </c>
      <c r="AI93" s="198">
        <v>6.07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>
        <v>0</v>
      </c>
      <c r="AP93" s="198">
        <v>0</v>
      </c>
      <c r="AQ93" s="198">
        <v>0</v>
      </c>
      <c r="AR93" s="198">
        <v>0</v>
      </c>
      <c r="AS93" s="198">
        <v>0</v>
      </c>
      <c r="AT93">
        <v>0</v>
      </c>
      <c r="AU93">
        <v>0</v>
      </c>
      <c r="AV93" s="198">
        <v>0</v>
      </c>
      <c r="AW93" s="198">
        <v>0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12</v>
      </c>
      <c r="AF94" s="198">
        <v>0</v>
      </c>
      <c r="AG94" s="198">
        <v>0</v>
      </c>
      <c r="AH94" s="198">
        <v>0</v>
      </c>
      <c r="AI94" s="198">
        <v>6.07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>
        <v>0</v>
      </c>
      <c r="AP94" s="198">
        <v>0</v>
      </c>
      <c r="AQ94" s="198">
        <v>0</v>
      </c>
      <c r="AR94" s="198">
        <v>0</v>
      </c>
      <c r="AS94" s="198">
        <v>0</v>
      </c>
      <c r="AT94">
        <v>0</v>
      </c>
      <c r="AU94">
        <v>0</v>
      </c>
      <c r="AV94" s="198">
        <v>0</v>
      </c>
      <c r="AW94" s="198">
        <v>0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12</v>
      </c>
      <c r="AF95" s="198">
        <v>0</v>
      </c>
      <c r="AG95" s="198">
        <v>0</v>
      </c>
      <c r="AH95" s="198">
        <v>0</v>
      </c>
      <c r="AI95" s="198">
        <v>6.07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>
        <v>0</v>
      </c>
      <c r="AP95" s="198">
        <v>0</v>
      </c>
      <c r="AQ95" s="198">
        <v>0</v>
      </c>
      <c r="AR95" s="198">
        <v>0</v>
      </c>
      <c r="AS95" s="198">
        <v>0</v>
      </c>
      <c r="AT95">
        <v>0</v>
      </c>
      <c r="AU95">
        <v>0</v>
      </c>
      <c r="AV95" s="198">
        <v>0</v>
      </c>
      <c r="AW95" s="198">
        <v>0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11</v>
      </c>
      <c r="AF96" s="198">
        <v>0</v>
      </c>
      <c r="AG96" s="198">
        <v>0</v>
      </c>
      <c r="AH96" s="198">
        <v>0</v>
      </c>
      <c r="AI96" s="198">
        <v>6.07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>
        <v>0</v>
      </c>
      <c r="AP96" s="198">
        <v>0</v>
      </c>
      <c r="AQ96" s="198">
        <v>0</v>
      </c>
      <c r="AR96" s="198">
        <v>0</v>
      </c>
      <c r="AS96" s="198">
        <v>0</v>
      </c>
      <c r="AT96">
        <v>0</v>
      </c>
      <c r="AU96">
        <v>0</v>
      </c>
      <c r="AV96" s="198">
        <v>0</v>
      </c>
      <c r="AW96" s="198">
        <v>0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11</v>
      </c>
      <c r="AF97" s="198">
        <v>0</v>
      </c>
      <c r="AG97" s="198">
        <v>0</v>
      </c>
      <c r="AH97" s="198">
        <v>0</v>
      </c>
      <c r="AI97" s="198">
        <v>6.07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>
        <v>0</v>
      </c>
      <c r="AP97" s="198">
        <v>0</v>
      </c>
      <c r="AQ97" s="198">
        <v>0</v>
      </c>
      <c r="AR97" s="198">
        <v>0</v>
      </c>
      <c r="AS97" s="198">
        <v>0</v>
      </c>
      <c r="AT97">
        <v>0</v>
      </c>
      <c r="AU97">
        <v>0</v>
      </c>
      <c r="AV97" s="198">
        <v>0</v>
      </c>
      <c r="AW97" s="198">
        <v>0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11</v>
      </c>
      <c r="AF98" s="198">
        <v>0</v>
      </c>
      <c r="AG98" s="198">
        <v>0</v>
      </c>
      <c r="AH98" s="198">
        <v>0</v>
      </c>
      <c r="AI98" s="198">
        <v>6.07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>
        <v>0</v>
      </c>
      <c r="AP98" s="198">
        <v>0</v>
      </c>
      <c r="AQ98" s="198">
        <v>0</v>
      </c>
      <c r="AR98" s="198">
        <v>0</v>
      </c>
      <c r="AS98" s="198">
        <v>0</v>
      </c>
      <c r="AT98">
        <v>0</v>
      </c>
      <c r="AU98">
        <v>0</v>
      </c>
      <c r="AV98" s="198">
        <v>0</v>
      </c>
      <c r="AW98" s="198">
        <v>0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0.28256749999999986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0.14362750000000016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456</v>
      </c>
      <c r="L1" t="s">
        <v>18</v>
      </c>
      <c r="M1" t="s">
        <v>27</v>
      </c>
      <c r="N1" t="s">
        <v>28</v>
      </c>
      <c r="O1" t="s">
        <v>29</v>
      </c>
      <c r="P1" t="s">
        <v>457</v>
      </c>
      <c r="Q1" t="s">
        <v>458</v>
      </c>
      <c r="R1" t="s">
        <v>459</v>
      </c>
      <c r="S1" t="s">
        <v>460</v>
      </c>
      <c r="T1" t="s">
        <v>41</v>
      </c>
      <c r="U1" t="s">
        <v>31</v>
      </c>
      <c r="V1" t="s">
        <v>461</v>
      </c>
      <c r="W1" t="s">
        <v>462</v>
      </c>
      <c r="X1" t="s">
        <v>463</v>
      </c>
      <c r="Y1" t="s">
        <v>464</v>
      </c>
      <c r="AA1" t="s">
        <v>201</v>
      </c>
      <c r="AB1" t="s">
        <v>202</v>
      </c>
      <c r="AC1" t="s">
        <v>465</v>
      </c>
      <c r="AD1" t="s">
        <v>466</v>
      </c>
      <c r="AE1" t="s">
        <v>467</v>
      </c>
      <c r="AF1" t="s">
        <v>468</v>
      </c>
      <c r="AG1" t="s">
        <v>469</v>
      </c>
      <c r="AH1" t="s">
        <v>470</v>
      </c>
      <c r="AI1" t="s">
        <v>209</v>
      </c>
      <c r="AJ1" t="s">
        <v>210</v>
      </c>
      <c r="AK1" t="s">
        <v>471</v>
      </c>
      <c r="AL1" t="s">
        <v>472</v>
      </c>
      <c r="AM1" t="s">
        <v>473</v>
      </c>
      <c r="AN1" t="s">
        <v>474</v>
      </c>
      <c r="AP1" t="s">
        <v>475</v>
      </c>
      <c r="AQ1" t="s">
        <v>476</v>
      </c>
      <c r="AR1" t="s">
        <v>477</v>
      </c>
      <c r="AS1" t="s">
        <v>454</v>
      </c>
      <c r="AV1" t="s">
        <v>347</v>
      </c>
      <c r="AW1" t="s">
        <v>348</v>
      </c>
      <c r="AX1" t="s">
        <v>350</v>
      </c>
      <c r="AY1" t="s">
        <v>453</v>
      </c>
      <c r="AZ1" t="s">
        <v>420</v>
      </c>
      <c r="BA1" t="s">
        <v>426</v>
      </c>
      <c r="BB1" t="s">
        <v>430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526</v>
      </c>
      <c r="D2" t="s">
        <v>526</v>
      </c>
      <c r="E2" t="s">
        <v>526</v>
      </c>
      <c r="F2" t="s">
        <v>526</v>
      </c>
      <c r="G2" t="s">
        <v>526</v>
      </c>
      <c r="H2" t="s">
        <v>526</v>
      </c>
      <c r="I2" t="s">
        <v>526</v>
      </c>
      <c r="J2" t="s">
        <v>526</v>
      </c>
      <c r="K2" t="s">
        <v>526</v>
      </c>
      <c r="L2" t="s">
        <v>526</v>
      </c>
      <c r="M2" t="s">
        <v>526</v>
      </c>
      <c r="N2" t="s">
        <v>526</v>
      </c>
      <c r="O2" t="s">
        <v>526</v>
      </c>
      <c r="P2" t="s">
        <v>526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198">
        <v>156</v>
      </c>
      <c r="H3" s="198">
        <v>0</v>
      </c>
      <c r="I3" s="198">
        <v>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620</v>
      </c>
      <c r="P3" s="198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198">
        <v>156</v>
      </c>
      <c r="H4" s="198">
        <v>0</v>
      </c>
      <c r="I4" s="198">
        <v>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620</v>
      </c>
      <c r="P4" s="198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198">
        <v>156</v>
      </c>
      <c r="H5" s="198">
        <v>0</v>
      </c>
      <c r="I5" s="198">
        <v>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620</v>
      </c>
      <c r="P5" s="198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198">
        <v>156</v>
      </c>
      <c r="H6" s="198">
        <v>0</v>
      </c>
      <c r="I6" s="198">
        <v>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620</v>
      </c>
      <c r="P6" s="198">
        <v>0</v>
      </c>
    </row>
    <row r="7" spans="1:17">
      <c r="A7" t="s">
        <v>49</v>
      </c>
      <c r="C7" s="24">
        <v>36</v>
      </c>
      <c r="D7" s="24">
        <v>0</v>
      </c>
      <c r="E7" s="24">
        <v>0</v>
      </c>
      <c r="F7" s="24">
        <v>0</v>
      </c>
      <c r="G7" s="198">
        <v>156</v>
      </c>
      <c r="H7" s="198">
        <v>0</v>
      </c>
      <c r="I7" s="198">
        <v>0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620</v>
      </c>
      <c r="P7" s="198">
        <v>0</v>
      </c>
    </row>
    <row r="8" spans="1:17">
      <c r="A8" t="s">
        <v>50</v>
      </c>
      <c r="C8" s="24">
        <v>36</v>
      </c>
      <c r="D8" s="24">
        <v>0</v>
      </c>
      <c r="E8" s="24">
        <v>0</v>
      </c>
      <c r="F8" s="24">
        <v>0</v>
      </c>
      <c r="G8" s="198">
        <v>156</v>
      </c>
      <c r="H8" s="198">
        <v>0</v>
      </c>
      <c r="I8" s="198">
        <v>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620</v>
      </c>
      <c r="P8" s="198">
        <v>0</v>
      </c>
    </row>
    <row r="9" spans="1:17">
      <c r="A9" t="s">
        <v>51</v>
      </c>
      <c r="C9" s="24">
        <v>36</v>
      </c>
      <c r="D9" s="24">
        <v>0</v>
      </c>
      <c r="E9" s="24">
        <v>0</v>
      </c>
      <c r="F9" s="24">
        <v>0</v>
      </c>
      <c r="G9" s="198">
        <v>157</v>
      </c>
      <c r="H9" s="198">
        <v>0</v>
      </c>
      <c r="I9" s="198">
        <v>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620</v>
      </c>
      <c r="P9" s="198">
        <v>0</v>
      </c>
    </row>
    <row r="10" spans="1:17">
      <c r="A10" t="s">
        <v>52</v>
      </c>
      <c r="C10" s="24">
        <v>36</v>
      </c>
      <c r="D10" s="24">
        <v>0</v>
      </c>
      <c r="E10" s="24">
        <v>0</v>
      </c>
      <c r="F10" s="24">
        <v>0</v>
      </c>
      <c r="G10" s="198">
        <v>157</v>
      </c>
      <c r="H10" s="198">
        <v>0</v>
      </c>
      <c r="I10" s="198">
        <v>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571.32000000000005</v>
      </c>
      <c r="P10" s="198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8">
        <v>157</v>
      </c>
      <c r="H11" s="198">
        <v>0</v>
      </c>
      <c r="I11" s="198">
        <v>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571.32000000000005</v>
      </c>
      <c r="P11" s="198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8">
        <v>157</v>
      </c>
      <c r="H12" s="198">
        <v>0</v>
      </c>
      <c r="I12" s="198">
        <v>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571.32000000000005</v>
      </c>
      <c r="P12" s="198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8">
        <v>157</v>
      </c>
      <c r="H13" s="198">
        <v>0</v>
      </c>
      <c r="I13" s="198">
        <v>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539</v>
      </c>
      <c r="P13" s="198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8">
        <v>157</v>
      </c>
      <c r="H14" s="198">
        <v>0</v>
      </c>
      <c r="I14" s="198">
        <v>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515</v>
      </c>
      <c r="P14" s="198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8">
        <v>157</v>
      </c>
      <c r="H15" s="198">
        <v>0</v>
      </c>
      <c r="I15" s="198">
        <v>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498</v>
      </c>
      <c r="P15" s="198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8">
        <v>157</v>
      </c>
      <c r="H16" s="198">
        <v>0</v>
      </c>
      <c r="I16" s="198">
        <v>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498</v>
      </c>
      <c r="P16" s="198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8">
        <v>157</v>
      </c>
      <c r="H17" s="198">
        <v>0</v>
      </c>
      <c r="I17" s="198">
        <v>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523</v>
      </c>
      <c r="P17" s="198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8">
        <v>157</v>
      </c>
      <c r="H18" s="198">
        <v>0</v>
      </c>
      <c r="I18" s="198">
        <v>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521</v>
      </c>
      <c r="P18" s="198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8">
        <v>157</v>
      </c>
      <c r="H19" s="198">
        <v>0</v>
      </c>
      <c r="I19" s="198">
        <v>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528</v>
      </c>
      <c r="P19" s="198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8">
        <v>157</v>
      </c>
      <c r="H20" s="198">
        <v>0</v>
      </c>
      <c r="I20" s="198">
        <v>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531</v>
      </c>
      <c r="P20" s="198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8">
        <v>157</v>
      </c>
      <c r="H21" s="198">
        <v>0</v>
      </c>
      <c r="I21" s="198">
        <v>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527</v>
      </c>
      <c r="P21" s="198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8">
        <v>157</v>
      </c>
      <c r="H22" s="198">
        <v>0</v>
      </c>
      <c r="I22" s="198">
        <v>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534</v>
      </c>
      <c r="P22" s="198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8">
        <v>157</v>
      </c>
      <c r="H23" s="198">
        <v>0</v>
      </c>
      <c r="I23" s="198">
        <v>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544</v>
      </c>
      <c r="P23" s="198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8">
        <v>157</v>
      </c>
      <c r="H24" s="198">
        <v>0</v>
      </c>
      <c r="I24" s="198">
        <v>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549</v>
      </c>
      <c r="P24" s="198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8">
        <v>157</v>
      </c>
      <c r="H25" s="198">
        <v>0</v>
      </c>
      <c r="I25" s="198">
        <v>0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551.32000000000005</v>
      </c>
      <c r="P25" s="198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8">
        <v>157</v>
      </c>
      <c r="H26" s="198">
        <v>0</v>
      </c>
      <c r="I26" s="198">
        <v>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550</v>
      </c>
      <c r="P26" s="198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198">
        <v>157</v>
      </c>
      <c r="H27" s="198">
        <v>0</v>
      </c>
      <c r="I27" s="198">
        <v>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551.32000000000005</v>
      </c>
      <c r="P27" s="198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8">
        <v>157</v>
      </c>
      <c r="H28" s="198">
        <v>0</v>
      </c>
      <c r="I28" s="198">
        <v>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540</v>
      </c>
      <c r="P28" s="198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8">
        <v>157</v>
      </c>
      <c r="H29" s="198">
        <v>0</v>
      </c>
      <c r="I29" s="198">
        <v>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518</v>
      </c>
      <c r="P29" s="198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8">
        <v>157</v>
      </c>
      <c r="H30" s="198">
        <v>0</v>
      </c>
      <c r="I30" s="198">
        <v>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485</v>
      </c>
      <c r="P30" s="198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8">
        <v>157</v>
      </c>
      <c r="H31" s="198">
        <v>0</v>
      </c>
      <c r="I31" s="198">
        <v>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450</v>
      </c>
      <c r="P31" s="198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8">
        <v>157</v>
      </c>
      <c r="H32" s="198">
        <v>0</v>
      </c>
      <c r="I32" s="198">
        <v>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457</v>
      </c>
      <c r="P32" s="198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8">
        <v>157</v>
      </c>
      <c r="H33" s="198">
        <v>0</v>
      </c>
      <c r="I33" s="198">
        <v>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441</v>
      </c>
      <c r="P33" s="198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8">
        <v>157</v>
      </c>
      <c r="H34" s="198">
        <v>0</v>
      </c>
      <c r="I34" s="198">
        <v>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441</v>
      </c>
      <c r="P34" s="198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8">
        <v>157</v>
      </c>
      <c r="H35" s="198">
        <v>0</v>
      </c>
      <c r="I35" s="198">
        <v>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441</v>
      </c>
      <c r="P35" s="198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8">
        <v>157</v>
      </c>
      <c r="H36" s="198">
        <v>0</v>
      </c>
      <c r="I36" s="198">
        <v>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441</v>
      </c>
      <c r="P36" s="198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8">
        <v>157</v>
      </c>
      <c r="H37" s="198">
        <v>0</v>
      </c>
      <c r="I37" s="198">
        <v>0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441</v>
      </c>
      <c r="P37" s="198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8">
        <v>157</v>
      </c>
      <c r="H38" s="198">
        <v>0</v>
      </c>
      <c r="I38" s="198">
        <v>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441</v>
      </c>
      <c r="P38" s="198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8">
        <v>157</v>
      </c>
      <c r="H39" s="198">
        <v>0</v>
      </c>
      <c r="I39" s="198">
        <v>0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441</v>
      </c>
      <c r="P39" s="198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8">
        <v>157</v>
      </c>
      <c r="H40" s="198">
        <v>0</v>
      </c>
      <c r="I40" s="198">
        <v>0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441</v>
      </c>
      <c r="P40" s="198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8">
        <v>157</v>
      </c>
      <c r="H41" s="198">
        <v>0</v>
      </c>
      <c r="I41" s="198">
        <v>0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441</v>
      </c>
      <c r="P41" s="198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8">
        <v>157</v>
      </c>
      <c r="H42" s="198">
        <v>0</v>
      </c>
      <c r="I42" s="198">
        <v>0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441</v>
      </c>
      <c r="P42" s="198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8">
        <v>155</v>
      </c>
      <c r="H43" s="198">
        <v>0</v>
      </c>
      <c r="I43" s="198">
        <v>0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441</v>
      </c>
      <c r="P43" s="198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198">
        <v>155</v>
      </c>
      <c r="H44" s="198">
        <v>0</v>
      </c>
      <c r="I44" s="198">
        <v>0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441</v>
      </c>
      <c r="P44" s="198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198">
        <v>155</v>
      </c>
      <c r="H45" s="198">
        <v>0</v>
      </c>
      <c r="I45" s="198">
        <v>0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450</v>
      </c>
      <c r="P45" s="198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198">
        <v>155</v>
      </c>
      <c r="H46" s="198">
        <v>0</v>
      </c>
      <c r="I46" s="198">
        <v>0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450</v>
      </c>
      <c r="P46" s="198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98">
        <v>155</v>
      </c>
      <c r="H47" s="198">
        <v>0</v>
      </c>
      <c r="I47" s="198">
        <v>0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500</v>
      </c>
      <c r="P47" s="198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98">
        <v>155</v>
      </c>
      <c r="H48" s="198">
        <v>0</v>
      </c>
      <c r="I48" s="198">
        <v>0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500</v>
      </c>
      <c r="P48" s="198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8">
        <v>155</v>
      </c>
      <c r="H49" s="198">
        <v>0</v>
      </c>
      <c r="I49" s="198">
        <v>0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500</v>
      </c>
      <c r="P49" s="198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8">
        <v>155</v>
      </c>
      <c r="H50" s="198">
        <v>0</v>
      </c>
      <c r="I50" s="198">
        <v>0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500</v>
      </c>
      <c r="P50" s="198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8">
        <v>155</v>
      </c>
      <c r="H51" s="198">
        <v>0</v>
      </c>
      <c r="I51" s="198">
        <v>0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500</v>
      </c>
      <c r="P51" s="198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8">
        <v>155</v>
      </c>
      <c r="H52" s="198">
        <v>0</v>
      </c>
      <c r="I52" s="198">
        <v>0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500</v>
      </c>
      <c r="P52" s="198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98">
        <v>155</v>
      </c>
      <c r="H53" s="198">
        <v>0</v>
      </c>
      <c r="I53" s="198">
        <v>0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500</v>
      </c>
      <c r="P53" s="198">
        <v>0</v>
      </c>
    </row>
    <row r="54" spans="1:16">
      <c r="A54" t="s">
        <v>96</v>
      </c>
      <c r="C54" s="24">
        <v>33</v>
      </c>
      <c r="D54" s="24">
        <v>0</v>
      </c>
      <c r="E54" s="24">
        <v>0</v>
      </c>
      <c r="F54" s="24">
        <v>0</v>
      </c>
      <c r="G54" s="198">
        <v>151</v>
      </c>
      <c r="H54" s="198">
        <v>0</v>
      </c>
      <c r="I54" s="198">
        <v>0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475</v>
      </c>
      <c r="P54" s="198">
        <v>0</v>
      </c>
    </row>
    <row r="55" spans="1:16">
      <c r="A55" t="s">
        <v>97</v>
      </c>
      <c r="C55" s="24">
        <v>33</v>
      </c>
      <c r="D55" s="24">
        <v>0</v>
      </c>
      <c r="E55" s="24">
        <v>0</v>
      </c>
      <c r="F55" s="24">
        <v>0</v>
      </c>
      <c r="G55" s="198">
        <v>151</v>
      </c>
      <c r="H55" s="198">
        <v>0</v>
      </c>
      <c r="I55" s="198">
        <v>0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424</v>
      </c>
      <c r="P55" s="198">
        <v>0</v>
      </c>
    </row>
    <row r="56" spans="1:16">
      <c r="A56" t="s">
        <v>98</v>
      </c>
      <c r="C56" s="24">
        <v>33</v>
      </c>
      <c r="D56" s="24">
        <v>0</v>
      </c>
      <c r="E56" s="24">
        <v>0</v>
      </c>
      <c r="F56" s="24">
        <v>0</v>
      </c>
      <c r="G56" s="198">
        <v>151</v>
      </c>
      <c r="H56" s="198">
        <v>0</v>
      </c>
      <c r="I56" s="198">
        <v>0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430</v>
      </c>
      <c r="P56" s="198">
        <v>0</v>
      </c>
    </row>
    <row r="57" spans="1:16">
      <c r="A57" t="s">
        <v>99</v>
      </c>
      <c r="C57" s="24">
        <v>33</v>
      </c>
      <c r="D57" s="24">
        <v>0</v>
      </c>
      <c r="E57" s="24">
        <v>0</v>
      </c>
      <c r="F57" s="24">
        <v>0</v>
      </c>
      <c r="G57" s="198">
        <v>151</v>
      </c>
      <c r="H57" s="198">
        <v>0</v>
      </c>
      <c r="I57" s="198">
        <v>0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460</v>
      </c>
      <c r="P57" s="198">
        <v>0</v>
      </c>
    </row>
    <row r="58" spans="1:16">
      <c r="A58" t="s">
        <v>100</v>
      </c>
      <c r="C58" s="24">
        <v>33</v>
      </c>
      <c r="D58" s="24">
        <v>0</v>
      </c>
      <c r="E58" s="24">
        <v>0</v>
      </c>
      <c r="F58" s="24">
        <v>0</v>
      </c>
      <c r="G58" s="198">
        <v>151</v>
      </c>
      <c r="H58" s="198">
        <v>0</v>
      </c>
      <c r="I58" s="198">
        <v>0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480</v>
      </c>
      <c r="P58" s="198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98">
        <v>149</v>
      </c>
      <c r="H59" s="198">
        <v>0</v>
      </c>
      <c r="I59" s="198">
        <v>0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520</v>
      </c>
      <c r="P59" s="198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98">
        <v>149</v>
      </c>
      <c r="H60" s="198">
        <v>0</v>
      </c>
      <c r="I60" s="198">
        <v>0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520</v>
      </c>
      <c r="P60" s="198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98">
        <v>149</v>
      </c>
      <c r="H61" s="198">
        <v>0</v>
      </c>
      <c r="I61" s="198">
        <v>0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520</v>
      </c>
      <c r="P61" s="198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98">
        <v>149</v>
      </c>
      <c r="H62" s="198">
        <v>0</v>
      </c>
      <c r="I62" s="198">
        <v>0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520</v>
      </c>
      <c r="P62" s="198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98">
        <v>149</v>
      </c>
      <c r="H63" s="198">
        <v>0</v>
      </c>
      <c r="I63" s="198">
        <v>0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485</v>
      </c>
      <c r="P63" s="198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98">
        <v>149</v>
      </c>
      <c r="H64" s="198">
        <v>0</v>
      </c>
      <c r="I64" s="198">
        <v>0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430</v>
      </c>
      <c r="P64" s="198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98">
        <v>149</v>
      </c>
      <c r="H65" s="198">
        <v>0</v>
      </c>
      <c r="I65" s="198">
        <v>0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445</v>
      </c>
      <c r="P65" s="198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98">
        <v>149</v>
      </c>
      <c r="H66" s="198">
        <v>0</v>
      </c>
      <c r="I66" s="198">
        <v>0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460</v>
      </c>
      <c r="P66" s="198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98">
        <v>149</v>
      </c>
      <c r="H67" s="198">
        <v>0</v>
      </c>
      <c r="I67" s="198">
        <v>0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460</v>
      </c>
      <c r="P67" s="198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98">
        <v>149</v>
      </c>
      <c r="H68" s="198">
        <v>0</v>
      </c>
      <c r="I68" s="198">
        <v>0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460</v>
      </c>
      <c r="P68" s="198">
        <v>0</v>
      </c>
    </row>
    <row r="69" spans="1:16">
      <c r="A69" t="s">
        <v>111</v>
      </c>
      <c r="C69" s="24">
        <v>32</v>
      </c>
      <c r="D69" s="24">
        <v>0</v>
      </c>
      <c r="E69" s="24">
        <v>0</v>
      </c>
      <c r="F69" s="24">
        <v>0</v>
      </c>
      <c r="G69" s="198">
        <v>149</v>
      </c>
      <c r="H69" s="198">
        <v>0</v>
      </c>
      <c r="I69" s="198">
        <v>0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420</v>
      </c>
      <c r="P69" s="198">
        <v>0</v>
      </c>
    </row>
    <row r="70" spans="1:16">
      <c r="A70" t="s">
        <v>112</v>
      </c>
      <c r="C70" s="24">
        <v>32</v>
      </c>
      <c r="D70" s="24">
        <v>0</v>
      </c>
      <c r="E70" s="24">
        <v>0</v>
      </c>
      <c r="F70" s="24">
        <v>0</v>
      </c>
      <c r="G70" s="198">
        <v>149</v>
      </c>
      <c r="H70" s="198">
        <v>0</v>
      </c>
      <c r="I70" s="198">
        <v>0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420</v>
      </c>
      <c r="P70" s="198">
        <v>0</v>
      </c>
    </row>
    <row r="71" spans="1:16">
      <c r="A71" t="s">
        <v>113</v>
      </c>
      <c r="C71" s="24">
        <v>31.53</v>
      </c>
      <c r="D71" s="24">
        <v>0</v>
      </c>
      <c r="E71" s="24">
        <v>0</v>
      </c>
      <c r="F71" s="24">
        <v>0</v>
      </c>
      <c r="G71" s="198">
        <v>149</v>
      </c>
      <c r="H71" s="198">
        <v>0</v>
      </c>
      <c r="I71" s="198">
        <v>0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420</v>
      </c>
      <c r="P71" s="198">
        <v>0</v>
      </c>
    </row>
    <row r="72" spans="1:16">
      <c r="A72" t="s">
        <v>114</v>
      </c>
      <c r="C72" s="24">
        <v>32.53</v>
      </c>
      <c r="D72" s="24">
        <v>0</v>
      </c>
      <c r="E72" s="24">
        <v>0</v>
      </c>
      <c r="F72" s="24">
        <v>0</v>
      </c>
      <c r="G72" s="198">
        <v>149</v>
      </c>
      <c r="H72" s="198">
        <v>0</v>
      </c>
      <c r="I72" s="198">
        <v>0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450</v>
      </c>
      <c r="P72" s="198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98">
        <v>149</v>
      </c>
      <c r="H73" s="198">
        <v>0</v>
      </c>
      <c r="I73" s="198">
        <v>0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470</v>
      </c>
      <c r="P73" s="198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98">
        <v>149</v>
      </c>
      <c r="H74" s="198">
        <v>0</v>
      </c>
      <c r="I74" s="198">
        <v>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450</v>
      </c>
      <c r="P74" s="198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8">
        <v>149</v>
      </c>
      <c r="H75" s="198">
        <v>0</v>
      </c>
      <c r="I75" s="198">
        <v>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475</v>
      </c>
      <c r="P75" s="198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198">
        <v>149</v>
      </c>
      <c r="H76" s="198">
        <v>0</v>
      </c>
      <c r="I76" s="198">
        <v>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535</v>
      </c>
      <c r="P76" s="198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198">
        <v>149</v>
      </c>
      <c r="H77" s="198">
        <v>0</v>
      </c>
      <c r="I77" s="198">
        <v>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545</v>
      </c>
      <c r="P77" s="198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198">
        <v>149</v>
      </c>
      <c r="H78" s="198">
        <v>0</v>
      </c>
      <c r="I78" s="198">
        <v>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480</v>
      </c>
      <c r="P78" s="198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8">
        <v>149</v>
      </c>
      <c r="H79" s="198">
        <v>0</v>
      </c>
      <c r="I79" s="198">
        <v>0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450</v>
      </c>
      <c r="P79" s="198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198">
        <v>149</v>
      </c>
      <c r="H80" s="198">
        <v>0</v>
      </c>
      <c r="I80" s="198">
        <v>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450</v>
      </c>
      <c r="P80" s="198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198">
        <v>149</v>
      </c>
      <c r="H81" s="198">
        <v>0</v>
      </c>
      <c r="I81" s="198">
        <v>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470</v>
      </c>
      <c r="P81" s="198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198">
        <v>154</v>
      </c>
      <c r="H82" s="198">
        <v>0</v>
      </c>
      <c r="I82" s="198">
        <v>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465</v>
      </c>
      <c r="P82" s="198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198">
        <v>154</v>
      </c>
      <c r="H83" s="198">
        <v>0</v>
      </c>
      <c r="I83" s="198">
        <v>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450</v>
      </c>
      <c r="P83" s="198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198">
        <v>154</v>
      </c>
      <c r="H84" s="198">
        <v>0</v>
      </c>
      <c r="I84" s="198">
        <v>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440</v>
      </c>
      <c r="P84" s="198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198">
        <v>154</v>
      </c>
      <c r="H85" s="198">
        <v>0</v>
      </c>
      <c r="I85" s="198">
        <v>0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435</v>
      </c>
      <c r="P85" s="198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198">
        <v>154</v>
      </c>
      <c r="H86" s="198">
        <v>0</v>
      </c>
      <c r="I86" s="198">
        <v>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440</v>
      </c>
      <c r="P86" s="198">
        <v>0</v>
      </c>
    </row>
    <row r="87" spans="1:16">
      <c r="A87" t="s">
        <v>129</v>
      </c>
      <c r="C87" s="24">
        <v>36</v>
      </c>
      <c r="D87" s="24">
        <v>0</v>
      </c>
      <c r="E87" s="24">
        <v>0</v>
      </c>
      <c r="F87" s="24">
        <v>0</v>
      </c>
      <c r="G87" s="198">
        <v>154</v>
      </c>
      <c r="H87" s="198">
        <v>0</v>
      </c>
      <c r="I87" s="198">
        <v>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445</v>
      </c>
      <c r="P87" s="198">
        <v>0</v>
      </c>
    </row>
    <row r="88" spans="1:16">
      <c r="A88" t="s">
        <v>130</v>
      </c>
      <c r="C88" s="24">
        <v>36</v>
      </c>
      <c r="D88" s="24">
        <v>0</v>
      </c>
      <c r="E88" s="24">
        <v>0</v>
      </c>
      <c r="F88" s="24">
        <v>0</v>
      </c>
      <c r="G88" s="198">
        <v>154</v>
      </c>
      <c r="H88" s="198">
        <v>0</v>
      </c>
      <c r="I88" s="198">
        <v>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480</v>
      </c>
      <c r="P88" s="198">
        <v>0</v>
      </c>
    </row>
    <row r="89" spans="1:16">
      <c r="A89" t="s">
        <v>131</v>
      </c>
      <c r="C89" s="24">
        <v>36</v>
      </c>
      <c r="D89" s="24">
        <v>0</v>
      </c>
      <c r="E89" s="24">
        <v>0</v>
      </c>
      <c r="F89" s="24">
        <v>0</v>
      </c>
      <c r="G89" s="198">
        <v>154</v>
      </c>
      <c r="H89" s="198">
        <v>0</v>
      </c>
      <c r="I89" s="198">
        <v>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495</v>
      </c>
      <c r="P89" s="198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8">
        <v>154</v>
      </c>
      <c r="H90" s="198">
        <v>0</v>
      </c>
      <c r="I90" s="198">
        <v>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600</v>
      </c>
      <c r="P90" s="198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8">
        <v>155</v>
      </c>
      <c r="H91" s="198">
        <v>0</v>
      </c>
      <c r="I91" s="198">
        <v>0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620</v>
      </c>
      <c r="P91" s="198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8">
        <v>155</v>
      </c>
      <c r="H92" s="198">
        <v>0</v>
      </c>
      <c r="I92" s="198">
        <v>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620</v>
      </c>
      <c r="P92" s="198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198">
        <v>155</v>
      </c>
      <c r="H93" s="198">
        <v>0</v>
      </c>
      <c r="I93" s="198">
        <v>0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620</v>
      </c>
      <c r="P93" s="198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198">
        <v>155</v>
      </c>
      <c r="H94" s="198">
        <v>0</v>
      </c>
      <c r="I94" s="198">
        <v>0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620</v>
      </c>
      <c r="P94" s="198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198">
        <v>155</v>
      </c>
      <c r="H95" s="198">
        <v>0</v>
      </c>
      <c r="I95" s="198">
        <v>0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591.32000000000005</v>
      </c>
      <c r="P95" s="198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198">
        <v>155</v>
      </c>
      <c r="H96" s="198">
        <v>0</v>
      </c>
      <c r="I96" s="198">
        <v>0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591.32000000000005</v>
      </c>
      <c r="P96" s="198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198">
        <v>155</v>
      </c>
      <c r="H97" s="198">
        <v>0</v>
      </c>
      <c r="I97" s="198">
        <v>0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591.32000000000005</v>
      </c>
      <c r="P97" s="198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198">
        <v>155</v>
      </c>
      <c r="H98" s="198">
        <v>0</v>
      </c>
      <c r="I98" s="198">
        <v>0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581.32000000000005</v>
      </c>
      <c r="P98" s="198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0.84951500000000013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3.6967500000000002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12.09122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0.48</v>
      </c>
      <c r="E3" s="198">
        <v>0</v>
      </c>
      <c r="F3" s="198">
        <v>0</v>
      </c>
      <c r="G3" s="198">
        <v>0.92</v>
      </c>
      <c r="H3" s="198">
        <v>0</v>
      </c>
      <c r="I3" s="198">
        <v>0</v>
      </c>
      <c r="J3" s="198">
        <v>0</v>
      </c>
      <c r="K3" s="198">
        <v>16.36</v>
      </c>
      <c r="L3" s="198">
        <v>0.31</v>
      </c>
      <c r="M3" s="198">
        <v>2.04</v>
      </c>
      <c r="N3" s="198">
        <v>0.83</v>
      </c>
      <c r="O3" s="198">
        <v>2.35</v>
      </c>
      <c r="P3" s="198">
        <v>0.66</v>
      </c>
      <c r="Q3" s="198">
        <v>0.28999999999999998</v>
      </c>
      <c r="R3" s="198">
        <v>0.36</v>
      </c>
      <c r="S3" s="198">
        <v>0.37</v>
      </c>
      <c r="T3" s="198">
        <v>0</v>
      </c>
      <c r="U3" s="198">
        <v>1.66</v>
      </c>
      <c r="V3" s="198">
        <v>0.78</v>
      </c>
      <c r="W3" s="198">
        <v>0.62</v>
      </c>
      <c r="X3" s="198">
        <v>2.08</v>
      </c>
      <c r="Y3" s="198">
        <v>0</v>
      </c>
      <c r="Z3" s="198">
        <v>3.93</v>
      </c>
      <c r="AA3" s="198">
        <v>32.5</v>
      </c>
      <c r="AB3" s="198">
        <v>0</v>
      </c>
      <c r="AC3" s="198">
        <v>2.99</v>
      </c>
      <c r="AD3" s="198">
        <v>12.46</v>
      </c>
      <c r="AE3" s="198">
        <v>0</v>
      </c>
      <c r="AF3" s="198">
        <v>0</v>
      </c>
      <c r="AG3" s="198">
        <v>29.97</v>
      </c>
      <c r="AH3" s="198">
        <v>0</v>
      </c>
      <c r="AI3" s="198">
        <v>15.56</v>
      </c>
      <c r="AJ3" s="198">
        <v>0</v>
      </c>
      <c r="AK3" s="198">
        <v>-4.3499999999999996</v>
      </c>
      <c r="AL3" s="198">
        <v>0</v>
      </c>
      <c r="AM3" s="198">
        <v>0</v>
      </c>
      <c r="AN3" s="198">
        <v>0</v>
      </c>
      <c r="AO3" s="198">
        <v>-19.149999999999999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0.48</v>
      </c>
      <c r="E4" s="198">
        <v>0</v>
      </c>
      <c r="F4" s="198">
        <v>0</v>
      </c>
      <c r="G4" s="198">
        <v>0.92</v>
      </c>
      <c r="H4" s="198">
        <v>0</v>
      </c>
      <c r="I4" s="198">
        <v>0</v>
      </c>
      <c r="J4" s="198">
        <v>0</v>
      </c>
      <c r="K4" s="198">
        <v>16.36</v>
      </c>
      <c r="L4" s="198">
        <v>0.31</v>
      </c>
      <c r="M4" s="198">
        <v>2.04</v>
      </c>
      <c r="N4" s="198">
        <v>0.83</v>
      </c>
      <c r="O4" s="198">
        <v>2.35</v>
      </c>
      <c r="P4" s="198">
        <v>0.66</v>
      </c>
      <c r="Q4" s="198">
        <v>0.28999999999999998</v>
      </c>
      <c r="R4" s="198">
        <v>0.36</v>
      </c>
      <c r="S4" s="198">
        <v>0.37</v>
      </c>
      <c r="T4" s="198">
        <v>0</v>
      </c>
      <c r="U4" s="198">
        <v>1.66</v>
      </c>
      <c r="V4" s="198">
        <v>0.4</v>
      </c>
      <c r="W4" s="198">
        <v>0.62</v>
      </c>
      <c r="X4" s="198">
        <v>2.08</v>
      </c>
      <c r="Y4" s="198">
        <v>0</v>
      </c>
      <c r="Z4" s="198">
        <v>3.93</v>
      </c>
      <c r="AA4" s="198">
        <v>32.5</v>
      </c>
      <c r="AB4" s="198">
        <v>0</v>
      </c>
      <c r="AC4" s="198">
        <v>2.99</v>
      </c>
      <c r="AD4" s="198">
        <v>12.46</v>
      </c>
      <c r="AE4" s="198">
        <v>0</v>
      </c>
      <c r="AF4" s="198">
        <v>0</v>
      </c>
      <c r="AG4" s="198">
        <v>29.97</v>
      </c>
      <c r="AH4" s="198">
        <v>0</v>
      </c>
      <c r="AI4" s="198">
        <v>15.56</v>
      </c>
      <c r="AJ4" s="198">
        <v>0</v>
      </c>
      <c r="AK4" s="198">
        <v>-4.3499999999999996</v>
      </c>
      <c r="AL4" s="198">
        <v>0</v>
      </c>
      <c r="AM4" s="198">
        <v>0</v>
      </c>
      <c r="AN4" s="198">
        <v>0</v>
      </c>
      <c r="AO4" s="198">
        <v>-19.149999999999999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0.48</v>
      </c>
      <c r="E5" s="198">
        <v>0</v>
      </c>
      <c r="F5" s="198">
        <v>0</v>
      </c>
      <c r="G5" s="198">
        <v>0.92</v>
      </c>
      <c r="H5" s="198">
        <v>0</v>
      </c>
      <c r="I5" s="198">
        <v>0</v>
      </c>
      <c r="J5" s="198">
        <v>0</v>
      </c>
      <c r="K5" s="198">
        <v>16.36</v>
      </c>
      <c r="L5" s="198">
        <v>0.31</v>
      </c>
      <c r="M5" s="198">
        <v>2.04</v>
      </c>
      <c r="N5" s="198">
        <v>0.83</v>
      </c>
      <c r="O5" s="198">
        <v>2.35</v>
      </c>
      <c r="P5" s="198">
        <v>0.66</v>
      </c>
      <c r="Q5" s="198">
        <v>0.28999999999999998</v>
      </c>
      <c r="R5" s="198">
        <v>0.36</v>
      </c>
      <c r="S5" s="198">
        <v>0.37</v>
      </c>
      <c r="T5" s="198">
        <v>0</v>
      </c>
      <c r="U5" s="198">
        <v>1.66</v>
      </c>
      <c r="V5" s="198">
        <v>0.28999999999999998</v>
      </c>
      <c r="W5" s="198">
        <v>0.62</v>
      </c>
      <c r="X5" s="198">
        <v>2.08</v>
      </c>
      <c r="Y5" s="198">
        <v>0</v>
      </c>
      <c r="Z5" s="198">
        <v>3.93</v>
      </c>
      <c r="AA5" s="198">
        <v>32.5</v>
      </c>
      <c r="AB5" s="198">
        <v>0</v>
      </c>
      <c r="AC5" s="198">
        <v>2.99</v>
      </c>
      <c r="AD5" s="198">
        <v>12.46</v>
      </c>
      <c r="AE5" s="198">
        <v>0</v>
      </c>
      <c r="AF5" s="198">
        <v>0</v>
      </c>
      <c r="AG5" s="198">
        <v>29.97</v>
      </c>
      <c r="AH5" s="198">
        <v>0</v>
      </c>
      <c r="AI5" s="198">
        <v>15.56</v>
      </c>
      <c r="AJ5" s="198">
        <v>0</v>
      </c>
      <c r="AK5" s="198">
        <v>-4.3499999999999996</v>
      </c>
      <c r="AL5" s="198">
        <v>0</v>
      </c>
      <c r="AM5" s="198">
        <v>0</v>
      </c>
      <c r="AN5" s="198">
        <v>0</v>
      </c>
      <c r="AO5" s="198">
        <v>-19.149999999999999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0.48</v>
      </c>
      <c r="E6" s="198">
        <v>0</v>
      </c>
      <c r="F6" s="198">
        <v>0</v>
      </c>
      <c r="G6" s="198">
        <v>0.92</v>
      </c>
      <c r="H6" s="198">
        <v>0</v>
      </c>
      <c r="I6" s="198">
        <v>0</v>
      </c>
      <c r="J6" s="198">
        <v>0</v>
      </c>
      <c r="K6" s="198">
        <v>16.36</v>
      </c>
      <c r="L6" s="198">
        <v>0.31</v>
      </c>
      <c r="M6" s="198">
        <v>2.04</v>
      </c>
      <c r="N6" s="198">
        <v>0.83</v>
      </c>
      <c r="O6" s="198">
        <v>2.35</v>
      </c>
      <c r="P6" s="198">
        <v>0.66</v>
      </c>
      <c r="Q6" s="198">
        <v>0.28999999999999998</v>
      </c>
      <c r="R6" s="198">
        <v>0.36</v>
      </c>
      <c r="S6" s="198">
        <v>0.37</v>
      </c>
      <c r="T6" s="198">
        <v>0</v>
      </c>
      <c r="U6" s="198">
        <v>1.66</v>
      </c>
      <c r="V6" s="198">
        <v>0.28999999999999998</v>
      </c>
      <c r="W6" s="198">
        <v>0.62</v>
      </c>
      <c r="X6" s="198">
        <v>2.08</v>
      </c>
      <c r="Y6" s="198">
        <v>0</v>
      </c>
      <c r="Z6" s="198">
        <v>3.93</v>
      </c>
      <c r="AA6" s="198">
        <v>32.5</v>
      </c>
      <c r="AB6" s="198">
        <v>0</v>
      </c>
      <c r="AC6" s="198">
        <v>2.99</v>
      </c>
      <c r="AD6" s="198">
        <v>12.46</v>
      </c>
      <c r="AE6" s="198">
        <v>0</v>
      </c>
      <c r="AF6" s="198">
        <v>0</v>
      </c>
      <c r="AG6" s="198">
        <v>29.97</v>
      </c>
      <c r="AH6" s="198">
        <v>0</v>
      </c>
      <c r="AI6" s="198">
        <v>15.56</v>
      </c>
      <c r="AJ6" s="198">
        <v>0</v>
      </c>
      <c r="AK6" s="198">
        <v>-4.3499999999999996</v>
      </c>
      <c r="AL6" s="198">
        <v>0</v>
      </c>
      <c r="AM6" s="198">
        <v>0</v>
      </c>
      <c r="AN6" s="198">
        <v>0</v>
      </c>
      <c r="AO6" s="198">
        <v>-19.149999999999999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5.08</v>
      </c>
      <c r="E7" s="198">
        <v>0</v>
      </c>
      <c r="F7" s="198">
        <v>0</v>
      </c>
      <c r="G7" s="198">
        <v>8.8699999999999992</v>
      </c>
      <c r="H7" s="198">
        <v>0</v>
      </c>
      <c r="I7" s="198">
        <v>0</v>
      </c>
      <c r="J7" s="198">
        <v>13.13</v>
      </c>
      <c r="K7" s="198">
        <v>16.36</v>
      </c>
      <c r="L7" s="198">
        <v>0.31</v>
      </c>
      <c r="M7" s="198">
        <v>2.04</v>
      </c>
      <c r="N7" s="198">
        <v>0.83</v>
      </c>
      <c r="O7" s="198">
        <v>2.35</v>
      </c>
      <c r="P7" s="198">
        <v>0.66</v>
      </c>
      <c r="Q7" s="198">
        <v>0.28999999999999998</v>
      </c>
      <c r="R7" s="198">
        <v>0.36</v>
      </c>
      <c r="S7" s="198">
        <v>0.37</v>
      </c>
      <c r="T7" s="198">
        <v>0</v>
      </c>
      <c r="U7" s="198">
        <v>1.66</v>
      </c>
      <c r="V7" s="198">
        <v>0.28999999999999998</v>
      </c>
      <c r="W7" s="198">
        <v>0.62</v>
      </c>
      <c r="X7" s="198">
        <v>2.08</v>
      </c>
      <c r="Y7" s="198">
        <v>0</v>
      </c>
      <c r="Z7" s="198">
        <v>3.93</v>
      </c>
      <c r="AA7" s="198">
        <v>32.5</v>
      </c>
      <c r="AB7" s="198">
        <v>0</v>
      </c>
      <c r="AC7" s="198">
        <v>2.99</v>
      </c>
      <c r="AD7" s="198">
        <v>12.46</v>
      </c>
      <c r="AE7" s="198">
        <v>0</v>
      </c>
      <c r="AF7" s="198">
        <v>0</v>
      </c>
      <c r="AG7" s="198">
        <v>29.97</v>
      </c>
      <c r="AH7" s="198">
        <v>0</v>
      </c>
      <c r="AI7" s="198">
        <v>15.56</v>
      </c>
      <c r="AJ7" s="198">
        <v>0</v>
      </c>
      <c r="AK7" s="198">
        <v>-4.3499999999999996</v>
      </c>
      <c r="AL7" s="198">
        <v>0</v>
      </c>
      <c r="AM7" s="198">
        <v>0</v>
      </c>
      <c r="AN7" s="198">
        <v>0</v>
      </c>
      <c r="AO7" s="198">
        <v>-19.149999999999999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14.76</v>
      </c>
      <c r="E8" s="198">
        <v>0</v>
      </c>
      <c r="F8" s="198">
        <v>0</v>
      </c>
      <c r="G8" s="198">
        <v>26.06</v>
      </c>
      <c r="H8" s="198">
        <v>0</v>
      </c>
      <c r="I8" s="198">
        <v>0</v>
      </c>
      <c r="J8" s="198">
        <v>22.06</v>
      </c>
      <c r="K8" s="198">
        <v>16.36</v>
      </c>
      <c r="L8" s="198">
        <v>0.31</v>
      </c>
      <c r="M8" s="198">
        <v>2.04</v>
      </c>
      <c r="N8" s="198">
        <v>0.83</v>
      </c>
      <c r="O8" s="198">
        <v>2.35</v>
      </c>
      <c r="P8" s="198">
        <v>0.66</v>
      </c>
      <c r="Q8" s="198">
        <v>0.28999999999999998</v>
      </c>
      <c r="R8" s="198">
        <v>0.36</v>
      </c>
      <c r="S8" s="198">
        <v>0.37</v>
      </c>
      <c r="T8" s="198">
        <v>0</v>
      </c>
      <c r="U8" s="198">
        <v>1.66</v>
      </c>
      <c r="V8" s="198">
        <v>0.28999999999999998</v>
      </c>
      <c r="W8" s="198">
        <v>0.62</v>
      </c>
      <c r="X8" s="198">
        <v>2.08</v>
      </c>
      <c r="Y8" s="198">
        <v>0</v>
      </c>
      <c r="Z8" s="198">
        <v>3.93</v>
      </c>
      <c r="AA8" s="198">
        <v>32.5</v>
      </c>
      <c r="AB8" s="198">
        <v>0</v>
      </c>
      <c r="AC8" s="198">
        <v>2.99</v>
      </c>
      <c r="AD8" s="198">
        <v>12.46</v>
      </c>
      <c r="AE8" s="198">
        <v>0</v>
      </c>
      <c r="AF8" s="198">
        <v>0</v>
      </c>
      <c r="AG8" s="198">
        <v>29.97</v>
      </c>
      <c r="AH8" s="198">
        <v>0</v>
      </c>
      <c r="AI8" s="198">
        <v>15.56</v>
      </c>
      <c r="AJ8" s="198">
        <v>0</v>
      </c>
      <c r="AK8" s="198">
        <v>-4.3499999999999996</v>
      </c>
      <c r="AL8" s="198">
        <v>0</v>
      </c>
      <c r="AM8" s="198">
        <v>0</v>
      </c>
      <c r="AN8" s="198">
        <v>0</v>
      </c>
      <c r="AO8" s="198">
        <v>-19.149999999999999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14.76</v>
      </c>
      <c r="E9" s="198">
        <v>0</v>
      </c>
      <c r="F9" s="198">
        <v>0</v>
      </c>
      <c r="G9" s="198">
        <v>28.62</v>
      </c>
      <c r="H9" s="198">
        <v>0</v>
      </c>
      <c r="I9" s="198">
        <v>0</v>
      </c>
      <c r="J9" s="198">
        <v>25.03</v>
      </c>
      <c r="K9" s="198">
        <v>16.36</v>
      </c>
      <c r="L9" s="198">
        <v>0.31</v>
      </c>
      <c r="M9" s="198">
        <v>2.04</v>
      </c>
      <c r="N9" s="198">
        <v>0.83</v>
      </c>
      <c r="O9" s="198">
        <v>2.35</v>
      </c>
      <c r="P9" s="198">
        <v>0.66</v>
      </c>
      <c r="Q9" s="198">
        <v>0.28999999999999998</v>
      </c>
      <c r="R9" s="198">
        <v>0.36</v>
      </c>
      <c r="S9" s="198">
        <v>0.37</v>
      </c>
      <c r="T9" s="198">
        <v>0</v>
      </c>
      <c r="U9" s="198">
        <v>1.66</v>
      </c>
      <c r="V9" s="198">
        <v>0.28999999999999998</v>
      </c>
      <c r="W9" s="198">
        <v>0.62</v>
      </c>
      <c r="X9" s="198">
        <v>2.08</v>
      </c>
      <c r="Y9" s="198">
        <v>0</v>
      </c>
      <c r="Z9" s="198">
        <v>3.93</v>
      </c>
      <c r="AA9" s="198">
        <v>32.5</v>
      </c>
      <c r="AB9" s="198">
        <v>0</v>
      </c>
      <c r="AC9" s="198">
        <v>2.99</v>
      </c>
      <c r="AD9" s="198">
        <v>12.46</v>
      </c>
      <c r="AE9" s="198">
        <v>0</v>
      </c>
      <c r="AF9" s="198">
        <v>0</v>
      </c>
      <c r="AG9" s="198">
        <v>29.97</v>
      </c>
      <c r="AH9" s="198">
        <v>0</v>
      </c>
      <c r="AI9" s="198">
        <v>15.56</v>
      </c>
      <c r="AJ9" s="198">
        <v>0</v>
      </c>
      <c r="AK9" s="198">
        <v>-4.3499999999999996</v>
      </c>
      <c r="AL9" s="198">
        <v>0</v>
      </c>
      <c r="AM9" s="198">
        <v>0</v>
      </c>
      <c r="AN9" s="198">
        <v>0</v>
      </c>
      <c r="AO9" s="198">
        <v>-19.149999999999999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14.76</v>
      </c>
      <c r="E10" s="198">
        <v>0</v>
      </c>
      <c r="F10" s="198">
        <v>0</v>
      </c>
      <c r="G10" s="198">
        <v>28.62</v>
      </c>
      <c r="H10" s="198">
        <v>0</v>
      </c>
      <c r="I10" s="198">
        <v>0</v>
      </c>
      <c r="J10" s="198">
        <v>25.03</v>
      </c>
      <c r="K10" s="198">
        <v>16.36</v>
      </c>
      <c r="L10" s="198">
        <v>0.31</v>
      </c>
      <c r="M10" s="198">
        <v>2.04</v>
      </c>
      <c r="N10" s="198">
        <v>0.83</v>
      </c>
      <c r="O10" s="198">
        <v>2.35</v>
      </c>
      <c r="P10" s="198">
        <v>0.66</v>
      </c>
      <c r="Q10" s="198">
        <v>0.28999999999999998</v>
      </c>
      <c r="R10" s="198">
        <v>0.36</v>
      </c>
      <c r="S10" s="198">
        <v>0.37</v>
      </c>
      <c r="T10" s="198">
        <v>0</v>
      </c>
      <c r="U10" s="198">
        <v>1.66</v>
      </c>
      <c r="V10" s="198">
        <v>0.28999999999999998</v>
      </c>
      <c r="W10" s="198">
        <v>0.62</v>
      </c>
      <c r="X10" s="198">
        <v>2.08</v>
      </c>
      <c r="Y10" s="198">
        <v>0</v>
      </c>
      <c r="Z10" s="198">
        <v>3.93</v>
      </c>
      <c r="AA10" s="198">
        <v>32.5</v>
      </c>
      <c r="AB10" s="198">
        <v>0</v>
      </c>
      <c r="AC10" s="198">
        <v>2.99</v>
      </c>
      <c r="AD10" s="198">
        <v>12.46</v>
      </c>
      <c r="AE10" s="198">
        <v>0</v>
      </c>
      <c r="AF10" s="198">
        <v>0</v>
      </c>
      <c r="AG10" s="198">
        <v>29.97</v>
      </c>
      <c r="AH10" s="198">
        <v>0</v>
      </c>
      <c r="AI10" s="198">
        <v>15.56</v>
      </c>
      <c r="AJ10" s="198">
        <v>0</v>
      </c>
      <c r="AK10" s="198">
        <v>-4.3499999999999996</v>
      </c>
      <c r="AL10" s="198">
        <v>0</v>
      </c>
      <c r="AM10" s="198">
        <v>0</v>
      </c>
      <c r="AN10" s="198">
        <v>0</v>
      </c>
      <c r="AO10" s="198">
        <v>-20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14.76</v>
      </c>
      <c r="E11" s="198">
        <v>0</v>
      </c>
      <c r="F11" s="198">
        <v>0</v>
      </c>
      <c r="G11" s="198">
        <v>28.62</v>
      </c>
      <c r="H11" s="198">
        <v>0</v>
      </c>
      <c r="I11" s="198">
        <v>0</v>
      </c>
      <c r="J11" s="198">
        <v>25.03</v>
      </c>
      <c r="K11" s="198">
        <v>16.36</v>
      </c>
      <c r="L11" s="198">
        <v>0.31</v>
      </c>
      <c r="M11" s="198">
        <v>2.04</v>
      </c>
      <c r="N11" s="198">
        <v>0.83</v>
      </c>
      <c r="O11" s="198">
        <v>2.35</v>
      </c>
      <c r="P11" s="198">
        <v>0.66</v>
      </c>
      <c r="Q11" s="198">
        <v>0.28999999999999998</v>
      </c>
      <c r="R11" s="198">
        <v>0.36</v>
      </c>
      <c r="S11" s="198">
        <v>0.37</v>
      </c>
      <c r="T11" s="198">
        <v>0</v>
      </c>
      <c r="U11" s="198">
        <v>1.66</v>
      </c>
      <c r="V11" s="198">
        <v>0.28999999999999998</v>
      </c>
      <c r="W11" s="198">
        <v>0.62</v>
      </c>
      <c r="X11" s="198">
        <v>2.08</v>
      </c>
      <c r="Y11" s="198">
        <v>0</v>
      </c>
      <c r="Z11" s="198">
        <v>3.93</v>
      </c>
      <c r="AA11" s="198">
        <v>32.5</v>
      </c>
      <c r="AB11" s="198">
        <v>0</v>
      </c>
      <c r="AC11" s="198">
        <v>2.29</v>
      </c>
      <c r="AD11" s="198">
        <v>12.46</v>
      </c>
      <c r="AE11" s="198">
        <v>0</v>
      </c>
      <c r="AF11" s="198">
        <v>0</v>
      </c>
      <c r="AG11" s="198">
        <v>29.97</v>
      </c>
      <c r="AH11" s="198">
        <v>0</v>
      </c>
      <c r="AI11" s="198">
        <v>15.56</v>
      </c>
      <c r="AJ11" s="198">
        <v>0</v>
      </c>
      <c r="AK11" s="198">
        <v>-4.3499999999999996</v>
      </c>
      <c r="AL11" s="198">
        <v>0</v>
      </c>
      <c r="AM11" s="198">
        <v>0</v>
      </c>
      <c r="AN11" s="198">
        <v>0</v>
      </c>
      <c r="AO11" s="198">
        <v>-20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14.76</v>
      </c>
      <c r="E12" s="198">
        <v>0</v>
      </c>
      <c r="F12" s="198">
        <v>0</v>
      </c>
      <c r="G12" s="198">
        <v>28.62</v>
      </c>
      <c r="H12" s="198">
        <v>0</v>
      </c>
      <c r="I12" s="198">
        <v>0</v>
      </c>
      <c r="J12" s="198">
        <v>25.03</v>
      </c>
      <c r="K12" s="198">
        <v>16.36</v>
      </c>
      <c r="L12" s="198">
        <v>0.31</v>
      </c>
      <c r="M12" s="198">
        <v>2.04</v>
      </c>
      <c r="N12" s="198">
        <v>0.83</v>
      </c>
      <c r="O12" s="198">
        <v>2.35</v>
      </c>
      <c r="P12" s="198">
        <v>0.66</v>
      </c>
      <c r="Q12" s="198">
        <v>0.28999999999999998</v>
      </c>
      <c r="R12" s="198">
        <v>0.36</v>
      </c>
      <c r="S12" s="198">
        <v>0.37</v>
      </c>
      <c r="T12" s="198">
        <v>0</v>
      </c>
      <c r="U12" s="198">
        <v>1.66</v>
      </c>
      <c r="V12" s="198">
        <v>0.28999999999999998</v>
      </c>
      <c r="W12" s="198">
        <v>0.62</v>
      </c>
      <c r="X12" s="198">
        <v>2.08</v>
      </c>
      <c r="Y12" s="198">
        <v>0</v>
      </c>
      <c r="Z12" s="198">
        <v>3.93</v>
      </c>
      <c r="AA12" s="198">
        <v>32.5</v>
      </c>
      <c r="AB12" s="198">
        <v>0</v>
      </c>
      <c r="AC12" s="198">
        <v>2.29</v>
      </c>
      <c r="AD12" s="198">
        <v>12.46</v>
      </c>
      <c r="AE12" s="198">
        <v>0</v>
      </c>
      <c r="AF12" s="198">
        <v>0</v>
      </c>
      <c r="AG12" s="198">
        <v>29.97</v>
      </c>
      <c r="AH12" s="198">
        <v>0</v>
      </c>
      <c r="AI12" s="198">
        <v>15.56</v>
      </c>
      <c r="AJ12" s="198">
        <v>0</v>
      </c>
      <c r="AK12" s="198">
        <v>-4.3499999999999996</v>
      </c>
      <c r="AL12" s="198">
        <v>0</v>
      </c>
      <c r="AM12" s="198">
        <v>0</v>
      </c>
      <c r="AN12" s="198">
        <v>0</v>
      </c>
      <c r="AO12" s="198">
        <v>-20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14.76</v>
      </c>
      <c r="E13" s="198">
        <v>0</v>
      </c>
      <c r="F13" s="198">
        <v>0</v>
      </c>
      <c r="G13" s="198">
        <v>28.62</v>
      </c>
      <c r="H13" s="198">
        <v>0</v>
      </c>
      <c r="I13" s="198">
        <v>0</v>
      </c>
      <c r="J13" s="198">
        <v>25.03</v>
      </c>
      <c r="K13" s="198">
        <v>16.36</v>
      </c>
      <c r="L13" s="198">
        <v>0.31</v>
      </c>
      <c r="M13" s="198">
        <v>2.04</v>
      </c>
      <c r="N13" s="198">
        <v>0.83</v>
      </c>
      <c r="O13" s="198">
        <v>2.35</v>
      </c>
      <c r="P13" s="198">
        <v>0.66</v>
      </c>
      <c r="Q13" s="198">
        <v>0.28999999999999998</v>
      </c>
      <c r="R13" s="198">
        <v>0.36</v>
      </c>
      <c r="S13" s="198">
        <v>0.37</v>
      </c>
      <c r="T13" s="198">
        <v>0</v>
      </c>
      <c r="U13" s="198">
        <v>1.66</v>
      </c>
      <c r="V13" s="198">
        <v>0.28999999999999998</v>
      </c>
      <c r="W13" s="198">
        <v>0.62</v>
      </c>
      <c r="X13" s="198">
        <v>2.08</v>
      </c>
      <c r="Y13" s="198">
        <v>0</v>
      </c>
      <c r="Z13" s="198">
        <v>3.93</v>
      </c>
      <c r="AA13" s="198">
        <v>32.5</v>
      </c>
      <c r="AB13" s="198">
        <v>0</v>
      </c>
      <c r="AC13" s="198">
        <v>2.29</v>
      </c>
      <c r="AD13" s="198">
        <v>12.46</v>
      </c>
      <c r="AE13" s="198">
        <v>0</v>
      </c>
      <c r="AF13" s="198">
        <v>0</v>
      </c>
      <c r="AG13" s="198">
        <v>29.97</v>
      </c>
      <c r="AH13" s="198">
        <v>0</v>
      </c>
      <c r="AI13" s="198">
        <v>15.56</v>
      </c>
      <c r="AJ13" s="198">
        <v>0</v>
      </c>
      <c r="AK13" s="198">
        <v>-4.3499999999999996</v>
      </c>
      <c r="AL13" s="198">
        <v>0</v>
      </c>
      <c r="AM13" s="198">
        <v>0</v>
      </c>
      <c r="AN13" s="198">
        <v>0</v>
      </c>
      <c r="AO13" s="198">
        <v>12.32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14.76</v>
      </c>
      <c r="E14" s="198">
        <v>0</v>
      </c>
      <c r="F14" s="198">
        <v>0</v>
      </c>
      <c r="G14" s="198">
        <v>28.62</v>
      </c>
      <c r="H14" s="198">
        <v>0</v>
      </c>
      <c r="I14" s="198">
        <v>0</v>
      </c>
      <c r="J14" s="198">
        <v>25.03</v>
      </c>
      <c r="K14" s="198">
        <v>16.36</v>
      </c>
      <c r="L14" s="198">
        <v>0.31</v>
      </c>
      <c r="M14" s="198">
        <v>2.04</v>
      </c>
      <c r="N14" s="198">
        <v>0.83</v>
      </c>
      <c r="O14" s="198">
        <v>2.35</v>
      </c>
      <c r="P14" s="198">
        <v>0.66</v>
      </c>
      <c r="Q14" s="198">
        <v>0.28999999999999998</v>
      </c>
      <c r="R14" s="198">
        <v>0.36</v>
      </c>
      <c r="S14" s="198">
        <v>0.37</v>
      </c>
      <c r="T14" s="198">
        <v>0</v>
      </c>
      <c r="U14" s="198">
        <v>1.66</v>
      </c>
      <c r="V14" s="198">
        <v>0.28999999999999998</v>
      </c>
      <c r="W14" s="198">
        <v>0.62</v>
      </c>
      <c r="X14" s="198">
        <v>2.08</v>
      </c>
      <c r="Y14" s="198">
        <v>0</v>
      </c>
      <c r="Z14" s="198">
        <v>3.93</v>
      </c>
      <c r="AA14" s="198">
        <v>32.5</v>
      </c>
      <c r="AB14" s="198">
        <v>0</v>
      </c>
      <c r="AC14" s="198">
        <v>2.29</v>
      </c>
      <c r="AD14" s="198">
        <v>12.46</v>
      </c>
      <c r="AE14" s="198">
        <v>0</v>
      </c>
      <c r="AF14" s="198">
        <v>0</v>
      </c>
      <c r="AG14" s="198">
        <v>29.97</v>
      </c>
      <c r="AH14" s="198">
        <v>0</v>
      </c>
      <c r="AI14" s="198">
        <v>15.56</v>
      </c>
      <c r="AJ14" s="198">
        <v>0</v>
      </c>
      <c r="AK14" s="198">
        <v>-4.3499999999999996</v>
      </c>
      <c r="AL14" s="198">
        <v>0</v>
      </c>
      <c r="AM14" s="198">
        <v>0</v>
      </c>
      <c r="AN14" s="198">
        <v>0</v>
      </c>
      <c r="AO14" s="198">
        <v>36.32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14.76</v>
      </c>
      <c r="E15" s="198">
        <v>0</v>
      </c>
      <c r="F15" s="198">
        <v>0</v>
      </c>
      <c r="G15" s="198">
        <v>28.62</v>
      </c>
      <c r="H15" s="198">
        <v>0</v>
      </c>
      <c r="I15" s="198">
        <v>0</v>
      </c>
      <c r="J15" s="198">
        <v>25.03</v>
      </c>
      <c r="K15" s="198">
        <v>16.36</v>
      </c>
      <c r="L15" s="198">
        <v>0.31</v>
      </c>
      <c r="M15" s="198">
        <v>2.04</v>
      </c>
      <c r="N15" s="198">
        <v>0.83</v>
      </c>
      <c r="O15" s="198">
        <v>2.35</v>
      </c>
      <c r="P15" s="198">
        <v>0.66</v>
      </c>
      <c r="Q15" s="198">
        <v>0.28999999999999998</v>
      </c>
      <c r="R15" s="198">
        <v>0.36</v>
      </c>
      <c r="S15" s="198">
        <v>0.37</v>
      </c>
      <c r="T15" s="198">
        <v>0</v>
      </c>
      <c r="U15" s="198">
        <v>1.66</v>
      </c>
      <c r="V15" s="198">
        <v>0.28999999999999998</v>
      </c>
      <c r="W15" s="198">
        <v>0.62</v>
      </c>
      <c r="X15" s="198">
        <v>2.08</v>
      </c>
      <c r="Y15" s="198">
        <v>0</v>
      </c>
      <c r="Z15" s="198">
        <v>3.93</v>
      </c>
      <c r="AA15" s="198">
        <v>32.5</v>
      </c>
      <c r="AB15" s="198">
        <v>0</v>
      </c>
      <c r="AC15" s="198">
        <v>2.29</v>
      </c>
      <c r="AD15" s="198">
        <v>12.46</v>
      </c>
      <c r="AE15" s="198">
        <v>0</v>
      </c>
      <c r="AF15" s="198">
        <v>0</v>
      </c>
      <c r="AG15" s="198">
        <v>29.97</v>
      </c>
      <c r="AH15" s="198">
        <v>0</v>
      </c>
      <c r="AI15" s="198">
        <v>15.56</v>
      </c>
      <c r="AJ15" s="198">
        <v>0</v>
      </c>
      <c r="AK15" s="198">
        <v>-4.3499999999999996</v>
      </c>
      <c r="AL15" s="198">
        <v>0</v>
      </c>
      <c r="AM15" s="198">
        <v>0</v>
      </c>
      <c r="AN15" s="198">
        <v>0</v>
      </c>
      <c r="AO15" s="198">
        <v>53.32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14.76</v>
      </c>
      <c r="E16" s="198">
        <v>0</v>
      </c>
      <c r="F16" s="198">
        <v>0</v>
      </c>
      <c r="G16" s="198">
        <v>28.62</v>
      </c>
      <c r="H16" s="198">
        <v>0</v>
      </c>
      <c r="I16" s="198">
        <v>0</v>
      </c>
      <c r="J16" s="198">
        <v>25.03</v>
      </c>
      <c r="K16" s="198">
        <v>16.36</v>
      </c>
      <c r="L16" s="198">
        <v>0.31</v>
      </c>
      <c r="M16" s="198">
        <v>2.04</v>
      </c>
      <c r="N16" s="198">
        <v>0.83</v>
      </c>
      <c r="O16" s="198">
        <v>2.35</v>
      </c>
      <c r="P16" s="198">
        <v>0.66</v>
      </c>
      <c r="Q16" s="198">
        <v>0.28999999999999998</v>
      </c>
      <c r="R16" s="198">
        <v>0.36</v>
      </c>
      <c r="S16" s="198">
        <v>0.37</v>
      </c>
      <c r="T16" s="198">
        <v>0</v>
      </c>
      <c r="U16" s="198">
        <v>1.66</v>
      </c>
      <c r="V16" s="198">
        <v>0.28999999999999998</v>
      </c>
      <c r="W16" s="198">
        <v>0.62</v>
      </c>
      <c r="X16" s="198">
        <v>2.08</v>
      </c>
      <c r="Y16" s="198">
        <v>0</v>
      </c>
      <c r="Z16" s="198">
        <v>3.93</v>
      </c>
      <c r="AA16" s="198">
        <v>32.5</v>
      </c>
      <c r="AB16" s="198">
        <v>0</v>
      </c>
      <c r="AC16" s="198">
        <v>2.29</v>
      </c>
      <c r="AD16" s="198">
        <v>12.46</v>
      </c>
      <c r="AE16" s="198">
        <v>0</v>
      </c>
      <c r="AF16" s="198">
        <v>0</v>
      </c>
      <c r="AG16" s="198">
        <v>29.97</v>
      </c>
      <c r="AH16" s="198">
        <v>0</v>
      </c>
      <c r="AI16" s="198">
        <v>15.56</v>
      </c>
      <c r="AJ16" s="198">
        <v>0</v>
      </c>
      <c r="AK16" s="198">
        <v>-4.3499999999999996</v>
      </c>
      <c r="AL16" s="198">
        <v>0</v>
      </c>
      <c r="AM16" s="198">
        <v>0</v>
      </c>
      <c r="AN16" s="198">
        <v>0</v>
      </c>
      <c r="AO16" s="198">
        <v>53.32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14.76</v>
      </c>
      <c r="E17" s="198">
        <v>0</v>
      </c>
      <c r="F17" s="198">
        <v>0</v>
      </c>
      <c r="G17" s="198">
        <v>28.62</v>
      </c>
      <c r="H17" s="198">
        <v>0</v>
      </c>
      <c r="I17" s="198">
        <v>0</v>
      </c>
      <c r="J17" s="198">
        <v>25.03</v>
      </c>
      <c r="K17" s="198">
        <v>16.36</v>
      </c>
      <c r="L17" s="198">
        <v>0.31</v>
      </c>
      <c r="M17" s="198">
        <v>2.04</v>
      </c>
      <c r="N17" s="198">
        <v>0.83</v>
      </c>
      <c r="O17" s="198">
        <v>2.35</v>
      </c>
      <c r="P17" s="198">
        <v>0.66</v>
      </c>
      <c r="Q17" s="198">
        <v>0.28999999999999998</v>
      </c>
      <c r="R17" s="198">
        <v>0.36</v>
      </c>
      <c r="S17" s="198">
        <v>0.37</v>
      </c>
      <c r="T17" s="198">
        <v>0</v>
      </c>
      <c r="U17" s="198">
        <v>1.66</v>
      </c>
      <c r="V17" s="198">
        <v>0.28999999999999998</v>
      </c>
      <c r="W17" s="198">
        <v>0.62</v>
      </c>
      <c r="X17" s="198">
        <v>2.08</v>
      </c>
      <c r="Y17" s="198">
        <v>0</v>
      </c>
      <c r="Z17" s="198">
        <v>3.93</v>
      </c>
      <c r="AA17" s="198">
        <v>32.5</v>
      </c>
      <c r="AB17" s="198">
        <v>0</v>
      </c>
      <c r="AC17" s="198">
        <v>2.29</v>
      </c>
      <c r="AD17" s="198">
        <v>12.46</v>
      </c>
      <c r="AE17" s="198">
        <v>0</v>
      </c>
      <c r="AF17" s="198">
        <v>0</v>
      </c>
      <c r="AG17" s="198">
        <v>29.97</v>
      </c>
      <c r="AH17" s="198">
        <v>0</v>
      </c>
      <c r="AI17" s="198">
        <v>15.56</v>
      </c>
      <c r="AJ17" s="198">
        <v>0</v>
      </c>
      <c r="AK17" s="198">
        <v>-4.3499999999999996</v>
      </c>
      <c r="AL17" s="198">
        <v>0</v>
      </c>
      <c r="AM17" s="198">
        <v>0</v>
      </c>
      <c r="AN17" s="198">
        <v>0</v>
      </c>
      <c r="AO17" s="198">
        <v>28.32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14.76</v>
      </c>
      <c r="E18" s="198">
        <v>0</v>
      </c>
      <c r="F18" s="198">
        <v>0</v>
      </c>
      <c r="G18" s="198">
        <v>28.62</v>
      </c>
      <c r="H18" s="198">
        <v>0</v>
      </c>
      <c r="I18" s="198">
        <v>0</v>
      </c>
      <c r="J18" s="198">
        <v>25.03</v>
      </c>
      <c r="K18" s="198">
        <v>16.36</v>
      </c>
      <c r="L18" s="198">
        <v>0.31</v>
      </c>
      <c r="M18" s="198">
        <v>2.04</v>
      </c>
      <c r="N18" s="198">
        <v>0.83</v>
      </c>
      <c r="O18" s="198">
        <v>2.35</v>
      </c>
      <c r="P18" s="198">
        <v>0.66</v>
      </c>
      <c r="Q18" s="198">
        <v>0.28999999999999998</v>
      </c>
      <c r="R18" s="198">
        <v>0.36</v>
      </c>
      <c r="S18" s="198">
        <v>0.37</v>
      </c>
      <c r="T18" s="198">
        <v>0</v>
      </c>
      <c r="U18" s="198">
        <v>1.66</v>
      </c>
      <c r="V18" s="198">
        <v>0.28999999999999998</v>
      </c>
      <c r="W18" s="198">
        <v>0.62</v>
      </c>
      <c r="X18" s="198">
        <v>2.08</v>
      </c>
      <c r="Y18" s="198">
        <v>0</v>
      </c>
      <c r="Z18" s="198">
        <v>3.93</v>
      </c>
      <c r="AA18" s="198">
        <v>32.5</v>
      </c>
      <c r="AB18" s="198">
        <v>0</v>
      </c>
      <c r="AC18" s="198">
        <v>2.29</v>
      </c>
      <c r="AD18" s="198">
        <v>12.46</v>
      </c>
      <c r="AE18" s="198">
        <v>0</v>
      </c>
      <c r="AF18" s="198">
        <v>0</v>
      </c>
      <c r="AG18" s="198">
        <v>29.97</v>
      </c>
      <c r="AH18" s="198">
        <v>0</v>
      </c>
      <c r="AI18" s="198">
        <v>15.56</v>
      </c>
      <c r="AJ18" s="198">
        <v>0</v>
      </c>
      <c r="AK18" s="198">
        <v>-4.3499999999999996</v>
      </c>
      <c r="AL18" s="198">
        <v>0</v>
      </c>
      <c r="AM18" s="198">
        <v>0</v>
      </c>
      <c r="AN18" s="198">
        <v>0</v>
      </c>
      <c r="AO18" s="198">
        <v>30.32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14.76</v>
      </c>
      <c r="E19" s="198">
        <v>0</v>
      </c>
      <c r="F19" s="198">
        <v>0</v>
      </c>
      <c r="G19" s="198">
        <v>28.62</v>
      </c>
      <c r="H19" s="198">
        <v>0</v>
      </c>
      <c r="I19" s="198">
        <v>0</v>
      </c>
      <c r="J19" s="198">
        <v>25.03</v>
      </c>
      <c r="K19" s="198">
        <v>16.36</v>
      </c>
      <c r="L19" s="198">
        <v>0.31</v>
      </c>
      <c r="M19" s="198">
        <v>2.04</v>
      </c>
      <c r="N19" s="198">
        <v>0.83</v>
      </c>
      <c r="O19" s="198">
        <v>2.35</v>
      </c>
      <c r="P19" s="198">
        <v>0.66</v>
      </c>
      <c r="Q19" s="198">
        <v>0.28999999999999998</v>
      </c>
      <c r="R19" s="198">
        <v>0.36</v>
      </c>
      <c r="S19" s="198">
        <v>0.37</v>
      </c>
      <c r="T19" s="198">
        <v>0</v>
      </c>
      <c r="U19" s="198">
        <v>1.66</v>
      </c>
      <c r="V19" s="198">
        <v>0.28999999999999998</v>
      </c>
      <c r="W19" s="198">
        <v>0.62</v>
      </c>
      <c r="X19" s="198">
        <v>2.08</v>
      </c>
      <c r="Y19" s="198">
        <v>0</v>
      </c>
      <c r="Z19" s="198">
        <v>3.93</v>
      </c>
      <c r="AA19" s="198">
        <v>32.5</v>
      </c>
      <c r="AB19" s="198">
        <v>0</v>
      </c>
      <c r="AC19" s="198">
        <v>2.29</v>
      </c>
      <c r="AD19" s="198">
        <v>12.46</v>
      </c>
      <c r="AE19" s="198">
        <v>0</v>
      </c>
      <c r="AF19" s="198">
        <v>0</v>
      </c>
      <c r="AG19" s="198">
        <v>29.97</v>
      </c>
      <c r="AH19" s="198">
        <v>0</v>
      </c>
      <c r="AI19" s="198">
        <v>15.56</v>
      </c>
      <c r="AJ19" s="198">
        <v>0</v>
      </c>
      <c r="AK19" s="198">
        <v>-4.3499999999999996</v>
      </c>
      <c r="AL19" s="198">
        <v>0</v>
      </c>
      <c r="AM19" s="198">
        <v>0</v>
      </c>
      <c r="AN19" s="198">
        <v>0</v>
      </c>
      <c r="AO19" s="198">
        <v>23.32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14.76</v>
      </c>
      <c r="E20" s="198">
        <v>0</v>
      </c>
      <c r="F20" s="198">
        <v>0</v>
      </c>
      <c r="G20" s="198">
        <v>28.62</v>
      </c>
      <c r="H20" s="198">
        <v>0</v>
      </c>
      <c r="I20" s="198">
        <v>0</v>
      </c>
      <c r="J20" s="198">
        <v>25.03</v>
      </c>
      <c r="K20" s="198">
        <v>16.36</v>
      </c>
      <c r="L20" s="198">
        <v>0.31</v>
      </c>
      <c r="M20" s="198">
        <v>2.04</v>
      </c>
      <c r="N20" s="198">
        <v>0.83</v>
      </c>
      <c r="O20" s="198">
        <v>2.35</v>
      </c>
      <c r="P20" s="198">
        <v>0.66</v>
      </c>
      <c r="Q20" s="198">
        <v>0.28999999999999998</v>
      </c>
      <c r="R20" s="198">
        <v>0.36</v>
      </c>
      <c r="S20" s="198">
        <v>0.37</v>
      </c>
      <c r="T20" s="198">
        <v>0</v>
      </c>
      <c r="U20" s="198">
        <v>1.66</v>
      </c>
      <c r="V20" s="198">
        <v>0.28999999999999998</v>
      </c>
      <c r="W20" s="198">
        <v>0.62</v>
      </c>
      <c r="X20" s="198">
        <v>2.08</v>
      </c>
      <c r="Y20" s="198">
        <v>0</v>
      </c>
      <c r="Z20" s="198">
        <v>3.93</v>
      </c>
      <c r="AA20" s="198">
        <v>32.5</v>
      </c>
      <c r="AB20" s="198">
        <v>0</v>
      </c>
      <c r="AC20" s="198">
        <v>2.29</v>
      </c>
      <c r="AD20" s="198">
        <v>12.46</v>
      </c>
      <c r="AE20" s="198">
        <v>0</v>
      </c>
      <c r="AF20" s="198">
        <v>0</v>
      </c>
      <c r="AG20" s="198">
        <v>29.97</v>
      </c>
      <c r="AH20" s="198">
        <v>0</v>
      </c>
      <c r="AI20" s="198">
        <v>15.56</v>
      </c>
      <c r="AJ20" s="198">
        <v>0</v>
      </c>
      <c r="AK20" s="198">
        <v>-4.3499999999999996</v>
      </c>
      <c r="AL20" s="198">
        <v>0</v>
      </c>
      <c r="AM20" s="198">
        <v>0</v>
      </c>
      <c r="AN20" s="198">
        <v>0</v>
      </c>
      <c r="AO20" s="198">
        <v>20.32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14.76</v>
      </c>
      <c r="E21" s="198">
        <v>0</v>
      </c>
      <c r="F21" s="198">
        <v>0</v>
      </c>
      <c r="G21" s="198">
        <v>28.62</v>
      </c>
      <c r="H21" s="198">
        <v>0</v>
      </c>
      <c r="I21" s="198">
        <v>0</v>
      </c>
      <c r="J21" s="198">
        <v>25.03</v>
      </c>
      <c r="K21" s="198">
        <v>16.36</v>
      </c>
      <c r="L21" s="198">
        <v>0.31</v>
      </c>
      <c r="M21" s="198">
        <v>2.04</v>
      </c>
      <c r="N21" s="198">
        <v>0.83</v>
      </c>
      <c r="O21" s="198">
        <v>2.35</v>
      </c>
      <c r="P21" s="198">
        <v>0.66</v>
      </c>
      <c r="Q21" s="198">
        <v>0.28999999999999998</v>
      </c>
      <c r="R21" s="198">
        <v>0.36</v>
      </c>
      <c r="S21" s="198">
        <v>0.37</v>
      </c>
      <c r="T21" s="198">
        <v>0</v>
      </c>
      <c r="U21" s="198">
        <v>1.66</v>
      </c>
      <c r="V21" s="198">
        <v>0.28999999999999998</v>
      </c>
      <c r="W21" s="198">
        <v>0.62</v>
      </c>
      <c r="X21" s="198">
        <v>2.08</v>
      </c>
      <c r="Y21" s="198">
        <v>0</v>
      </c>
      <c r="Z21" s="198">
        <v>3.93</v>
      </c>
      <c r="AA21" s="198">
        <v>32.5</v>
      </c>
      <c r="AB21" s="198">
        <v>0</v>
      </c>
      <c r="AC21" s="198">
        <v>2.29</v>
      </c>
      <c r="AD21" s="198">
        <v>12.46</v>
      </c>
      <c r="AE21" s="198">
        <v>0</v>
      </c>
      <c r="AF21" s="198">
        <v>0</v>
      </c>
      <c r="AG21" s="198">
        <v>29.97</v>
      </c>
      <c r="AH21" s="198">
        <v>0</v>
      </c>
      <c r="AI21" s="198">
        <v>15.56</v>
      </c>
      <c r="AJ21" s="198">
        <v>0</v>
      </c>
      <c r="AK21" s="198">
        <v>-4.3499999999999996</v>
      </c>
      <c r="AL21" s="198">
        <v>0</v>
      </c>
      <c r="AM21" s="198">
        <v>0</v>
      </c>
      <c r="AN21" s="198">
        <v>0</v>
      </c>
      <c r="AO21" s="198">
        <v>24.32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14.76</v>
      </c>
      <c r="E22" s="198">
        <v>0</v>
      </c>
      <c r="F22" s="198">
        <v>0</v>
      </c>
      <c r="G22" s="198">
        <v>28.62</v>
      </c>
      <c r="H22" s="198">
        <v>0</v>
      </c>
      <c r="I22" s="198">
        <v>0</v>
      </c>
      <c r="J22" s="198">
        <v>25.03</v>
      </c>
      <c r="K22" s="198">
        <v>16.36</v>
      </c>
      <c r="L22" s="198">
        <v>0.31</v>
      </c>
      <c r="M22" s="198">
        <v>2.04</v>
      </c>
      <c r="N22" s="198">
        <v>0.83</v>
      </c>
      <c r="O22" s="198">
        <v>2.35</v>
      </c>
      <c r="P22" s="198">
        <v>0.66</v>
      </c>
      <c r="Q22" s="198">
        <v>0.28999999999999998</v>
      </c>
      <c r="R22" s="198">
        <v>0.36</v>
      </c>
      <c r="S22" s="198">
        <v>0.37</v>
      </c>
      <c r="T22" s="198">
        <v>0</v>
      </c>
      <c r="U22" s="198">
        <v>1.66</v>
      </c>
      <c r="V22" s="198">
        <v>0.28999999999999998</v>
      </c>
      <c r="W22" s="198">
        <v>0.62</v>
      </c>
      <c r="X22" s="198">
        <v>2.08</v>
      </c>
      <c r="Y22" s="198">
        <v>0</v>
      </c>
      <c r="Z22" s="198">
        <v>3.93</v>
      </c>
      <c r="AA22" s="198">
        <v>32.5</v>
      </c>
      <c r="AB22" s="198">
        <v>0</v>
      </c>
      <c r="AC22" s="198">
        <v>2.29</v>
      </c>
      <c r="AD22" s="198">
        <v>12.46</v>
      </c>
      <c r="AE22" s="198">
        <v>0</v>
      </c>
      <c r="AF22" s="198">
        <v>0</v>
      </c>
      <c r="AG22" s="198">
        <v>29.97</v>
      </c>
      <c r="AH22" s="198">
        <v>0</v>
      </c>
      <c r="AI22" s="198">
        <v>15.56</v>
      </c>
      <c r="AJ22" s="198">
        <v>0</v>
      </c>
      <c r="AK22" s="198">
        <v>-4.3499999999999996</v>
      </c>
      <c r="AL22" s="198">
        <v>0</v>
      </c>
      <c r="AM22" s="198">
        <v>0</v>
      </c>
      <c r="AN22" s="198">
        <v>0</v>
      </c>
      <c r="AO22" s="198">
        <v>17.32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14.76</v>
      </c>
      <c r="E23" s="198">
        <v>0</v>
      </c>
      <c r="F23" s="198">
        <v>0</v>
      </c>
      <c r="G23" s="198">
        <v>28.62</v>
      </c>
      <c r="H23" s="198">
        <v>0</v>
      </c>
      <c r="I23" s="198">
        <v>0</v>
      </c>
      <c r="J23" s="198">
        <v>25.03</v>
      </c>
      <c r="K23" s="198">
        <v>16.36</v>
      </c>
      <c r="L23" s="198">
        <v>0.31</v>
      </c>
      <c r="M23" s="198">
        <v>2.04</v>
      </c>
      <c r="N23" s="198">
        <v>0.83</v>
      </c>
      <c r="O23" s="198">
        <v>2.35</v>
      </c>
      <c r="P23" s="198">
        <v>0.66</v>
      </c>
      <c r="Q23" s="198">
        <v>0.28999999999999998</v>
      </c>
      <c r="R23" s="198">
        <v>0.36</v>
      </c>
      <c r="S23" s="198">
        <v>0.37</v>
      </c>
      <c r="T23" s="198">
        <v>0</v>
      </c>
      <c r="U23" s="198">
        <v>1.66</v>
      </c>
      <c r="V23" s="198">
        <v>0.28999999999999998</v>
      </c>
      <c r="W23" s="198">
        <v>0.62</v>
      </c>
      <c r="X23" s="198">
        <v>2.08</v>
      </c>
      <c r="Y23" s="198">
        <v>0</v>
      </c>
      <c r="Z23" s="198">
        <v>3.93</v>
      </c>
      <c r="AA23" s="198">
        <v>32.5</v>
      </c>
      <c r="AB23" s="198">
        <v>0</v>
      </c>
      <c r="AC23" s="198">
        <v>2.29</v>
      </c>
      <c r="AD23" s="198">
        <v>12.46</v>
      </c>
      <c r="AE23" s="198">
        <v>0</v>
      </c>
      <c r="AF23" s="198">
        <v>0</v>
      </c>
      <c r="AG23" s="198">
        <v>29.97</v>
      </c>
      <c r="AH23" s="198">
        <v>0</v>
      </c>
      <c r="AI23" s="198">
        <v>15.56</v>
      </c>
      <c r="AJ23" s="198">
        <v>0</v>
      </c>
      <c r="AK23" s="198">
        <v>-4.3499999999999996</v>
      </c>
      <c r="AL23" s="198">
        <v>0</v>
      </c>
      <c r="AM23" s="198">
        <v>0</v>
      </c>
      <c r="AN23" s="198">
        <v>0</v>
      </c>
      <c r="AO23" s="198">
        <v>7.32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14.76</v>
      </c>
      <c r="E24" s="198">
        <v>0</v>
      </c>
      <c r="F24" s="198">
        <v>0</v>
      </c>
      <c r="G24" s="198">
        <v>28.62</v>
      </c>
      <c r="H24" s="198">
        <v>0</v>
      </c>
      <c r="I24" s="198">
        <v>0</v>
      </c>
      <c r="J24" s="198">
        <v>25.03</v>
      </c>
      <c r="K24" s="198">
        <v>16.36</v>
      </c>
      <c r="L24" s="198">
        <v>0.31</v>
      </c>
      <c r="M24" s="198">
        <v>2.04</v>
      </c>
      <c r="N24" s="198">
        <v>0.83</v>
      </c>
      <c r="O24" s="198">
        <v>2.35</v>
      </c>
      <c r="P24" s="198">
        <v>0.66</v>
      </c>
      <c r="Q24" s="198">
        <v>0.28999999999999998</v>
      </c>
      <c r="R24" s="198">
        <v>0.36</v>
      </c>
      <c r="S24" s="198">
        <v>0.37</v>
      </c>
      <c r="T24" s="198">
        <v>0</v>
      </c>
      <c r="U24" s="198">
        <v>1.66</v>
      </c>
      <c r="V24" s="198">
        <v>0.28999999999999998</v>
      </c>
      <c r="W24" s="198">
        <v>0.62</v>
      </c>
      <c r="X24" s="198">
        <v>2.08</v>
      </c>
      <c r="Y24" s="198">
        <v>0</v>
      </c>
      <c r="Z24" s="198">
        <v>3.93</v>
      </c>
      <c r="AA24" s="198">
        <v>32.5</v>
      </c>
      <c r="AB24" s="198">
        <v>0</v>
      </c>
      <c r="AC24" s="198">
        <v>2.29</v>
      </c>
      <c r="AD24" s="198">
        <v>12.46</v>
      </c>
      <c r="AE24" s="198">
        <v>0</v>
      </c>
      <c r="AF24" s="198">
        <v>0</v>
      </c>
      <c r="AG24" s="198">
        <v>29.97</v>
      </c>
      <c r="AH24" s="198">
        <v>0</v>
      </c>
      <c r="AI24" s="198">
        <v>15.56</v>
      </c>
      <c r="AJ24" s="198">
        <v>0</v>
      </c>
      <c r="AK24" s="198">
        <v>-4.3499999999999996</v>
      </c>
      <c r="AL24" s="198">
        <v>0</v>
      </c>
      <c r="AM24" s="198">
        <v>0</v>
      </c>
      <c r="AN24" s="198">
        <v>0</v>
      </c>
      <c r="AO24" s="198">
        <v>2.3199999999999998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14.76</v>
      </c>
      <c r="E25" s="198">
        <v>0</v>
      </c>
      <c r="F25" s="198">
        <v>0</v>
      </c>
      <c r="G25" s="198">
        <v>28.62</v>
      </c>
      <c r="H25" s="198">
        <v>0</v>
      </c>
      <c r="I25" s="198">
        <v>0</v>
      </c>
      <c r="J25" s="198">
        <v>25.03</v>
      </c>
      <c r="K25" s="198">
        <v>16.36</v>
      </c>
      <c r="L25" s="198">
        <v>0.31</v>
      </c>
      <c r="M25" s="198">
        <v>2.04</v>
      </c>
      <c r="N25" s="198">
        <v>0.83</v>
      </c>
      <c r="O25" s="198">
        <v>2.35</v>
      </c>
      <c r="P25" s="198">
        <v>0.66</v>
      </c>
      <c r="Q25" s="198">
        <v>0.28999999999999998</v>
      </c>
      <c r="R25" s="198">
        <v>0.36</v>
      </c>
      <c r="S25" s="198">
        <v>0.37</v>
      </c>
      <c r="T25" s="198">
        <v>0</v>
      </c>
      <c r="U25" s="198">
        <v>1.66</v>
      </c>
      <c r="V25" s="198">
        <v>0.28999999999999998</v>
      </c>
      <c r="W25" s="198">
        <v>0.62</v>
      </c>
      <c r="X25" s="198">
        <v>2.08</v>
      </c>
      <c r="Y25" s="198">
        <v>0</v>
      </c>
      <c r="Z25" s="198">
        <v>3.93</v>
      </c>
      <c r="AA25" s="198">
        <v>32.5</v>
      </c>
      <c r="AB25" s="198">
        <v>0</v>
      </c>
      <c r="AC25" s="198">
        <v>2.29</v>
      </c>
      <c r="AD25" s="198">
        <v>12.46</v>
      </c>
      <c r="AE25" s="198">
        <v>0</v>
      </c>
      <c r="AF25" s="198">
        <v>0</v>
      </c>
      <c r="AG25" s="198">
        <v>29.97</v>
      </c>
      <c r="AH25" s="198">
        <v>0</v>
      </c>
      <c r="AI25" s="198">
        <v>15.56</v>
      </c>
      <c r="AJ25" s="198">
        <v>0</v>
      </c>
      <c r="AK25" s="198">
        <v>-4.3499999999999996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14.76</v>
      </c>
      <c r="E26" s="198">
        <v>0</v>
      </c>
      <c r="F26" s="198">
        <v>0</v>
      </c>
      <c r="G26" s="198">
        <v>28.62</v>
      </c>
      <c r="H26" s="198">
        <v>0</v>
      </c>
      <c r="I26" s="198">
        <v>0</v>
      </c>
      <c r="J26" s="198">
        <v>25.03</v>
      </c>
      <c r="K26" s="198">
        <v>16.36</v>
      </c>
      <c r="L26" s="198">
        <v>0.31</v>
      </c>
      <c r="M26" s="198">
        <v>2.04</v>
      </c>
      <c r="N26" s="198">
        <v>0.83</v>
      </c>
      <c r="O26" s="198">
        <v>2.35</v>
      </c>
      <c r="P26" s="198">
        <v>0.66</v>
      </c>
      <c r="Q26" s="198">
        <v>0.28999999999999998</v>
      </c>
      <c r="R26" s="198">
        <v>0.36</v>
      </c>
      <c r="S26" s="198">
        <v>0.37</v>
      </c>
      <c r="T26" s="198">
        <v>0</v>
      </c>
      <c r="U26" s="198">
        <v>1.66</v>
      </c>
      <c r="V26" s="198">
        <v>0.28999999999999998</v>
      </c>
      <c r="W26" s="198">
        <v>0.62</v>
      </c>
      <c r="X26" s="198">
        <v>2.08</v>
      </c>
      <c r="Y26" s="198">
        <v>0</v>
      </c>
      <c r="Z26" s="198">
        <v>3.93</v>
      </c>
      <c r="AA26" s="198">
        <v>32.5</v>
      </c>
      <c r="AB26" s="198">
        <v>0</v>
      </c>
      <c r="AC26" s="198">
        <v>2.29</v>
      </c>
      <c r="AD26" s="198">
        <v>12.46</v>
      </c>
      <c r="AE26" s="198">
        <v>0</v>
      </c>
      <c r="AF26" s="198">
        <v>0</v>
      </c>
      <c r="AG26" s="198">
        <v>29.97</v>
      </c>
      <c r="AH26" s="198">
        <v>0</v>
      </c>
      <c r="AI26" s="198">
        <v>15.56</v>
      </c>
      <c r="AJ26" s="198">
        <v>0</v>
      </c>
      <c r="AK26" s="198">
        <v>-4.3499999999999996</v>
      </c>
      <c r="AL26" s="198">
        <v>0</v>
      </c>
      <c r="AM26" s="198">
        <v>0</v>
      </c>
      <c r="AN26" s="198">
        <v>0</v>
      </c>
      <c r="AO26" s="198">
        <v>1.32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14.76</v>
      </c>
      <c r="E27" s="198">
        <v>0</v>
      </c>
      <c r="F27" s="198">
        <v>0</v>
      </c>
      <c r="G27" s="198">
        <v>28.14</v>
      </c>
      <c r="H27" s="198">
        <v>0</v>
      </c>
      <c r="I27" s="198">
        <v>0</v>
      </c>
      <c r="J27" s="198">
        <v>25.03</v>
      </c>
      <c r="K27" s="198">
        <v>16.36</v>
      </c>
      <c r="L27" s="198">
        <v>0.31</v>
      </c>
      <c r="M27" s="198">
        <v>2.04</v>
      </c>
      <c r="N27" s="198">
        <v>0.83</v>
      </c>
      <c r="O27" s="198">
        <v>2.35</v>
      </c>
      <c r="P27" s="198">
        <v>0.66</v>
      </c>
      <c r="Q27" s="198">
        <v>0.28999999999999998</v>
      </c>
      <c r="R27" s="198">
        <v>0.36</v>
      </c>
      <c r="S27" s="198">
        <v>0.37</v>
      </c>
      <c r="T27" s="198">
        <v>0</v>
      </c>
      <c r="U27" s="198">
        <v>1.66</v>
      </c>
      <c r="V27" s="198">
        <v>0.28999999999999998</v>
      </c>
      <c r="W27" s="198">
        <v>0.62</v>
      </c>
      <c r="X27" s="198">
        <v>2.08</v>
      </c>
      <c r="Y27" s="198">
        <v>0</v>
      </c>
      <c r="Z27" s="198">
        <v>3.93</v>
      </c>
      <c r="AA27" s="198">
        <v>32.5</v>
      </c>
      <c r="AB27" s="198">
        <v>0</v>
      </c>
      <c r="AC27" s="198">
        <v>2.29</v>
      </c>
      <c r="AD27" s="198">
        <v>12.46</v>
      </c>
      <c r="AE27" s="198">
        <v>0</v>
      </c>
      <c r="AF27" s="198">
        <v>0</v>
      </c>
      <c r="AG27" s="198">
        <v>29.97</v>
      </c>
      <c r="AH27" s="198">
        <v>0</v>
      </c>
      <c r="AI27" s="198">
        <v>15.56</v>
      </c>
      <c r="AJ27" s="198">
        <v>0</v>
      </c>
      <c r="AK27" s="198">
        <v>-4.3499999999999996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14.76</v>
      </c>
      <c r="E28" s="198">
        <v>0</v>
      </c>
      <c r="F28" s="198">
        <v>0</v>
      </c>
      <c r="G28" s="198">
        <v>28.14</v>
      </c>
      <c r="H28" s="198">
        <v>0</v>
      </c>
      <c r="I28" s="198">
        <v>0</v>
      </c>
      <c r="J28" s="198">
        <v>25.03</v>
      </c>
      <c r="K28" s="198">
        <v>16.36</v>
      </c>
      <c r="L28" s="198">
        <v>0.31</v>
      </c>
      <c r="M28" s="198">
        <v>2.04</v>
      </c>
      <c r="N28" s="198">
        <v>0.83</v>
      </c>
      <c r="O28" s="198">
        <v>2.35</v>
      </c>
      <c r="P28" s="198">
        <v>0.66</v>
      </c>
      <c r="Q28" s="198">
        <v>0.28999999999999998</v>
      </c>
      <c r="R28" s="198">
        <v>0.36</v>
      </c>
      <c r="S28" s="198">
        <v>0.37</v>
      </c>
      <c r="T28" s="198">
        <v>0</v>
      </c>
      <c r="U28" s="198">
        <v>1.66</v>
      </c>
      <c r="V28" s="198">
        <v>0.28999999999999998</v>
      </c>
      <c r="W28" s="198">
        <v>0.62</v>
      </c>
      <c r="X28" s="198">
        <v>2.08</v>
      </c>
      <c r="Y28" s="198">
        <v>0</v>
      </c>
      <c r="Z28" s="198">
        <v>3.93</v>
      </c>
      <c r="AA28" s="198">
        <v>32.5</v>
      </c>
      <c r="AB28" s="198">
        <v>0</v>
      </c>
      <c r="AC28" s="198">
        <v>2.29</v>
      </c>
      <c r="AD28" s="198">
        <v>12.46</v>
      </c>
      <c r="AE28" s="198">
        <v>0</v>
      </c>
      <c r="AF28" s="198">
        <v>0</v>
      </c>
      <c r="AG28" s="198">
        <v>29.97</v>
      </c>
      <c r="AH28" s="198">
        <v>0</v>
      </c>
      <c r="AI28" s="198">
        <v>15.56</v>
      </c>
      <c r="AJ28" s="198">
        <v>0</v>
      </c>
      <c r="AK28" s="198">
        <v>-4.3499999999999996</v>
      </c>
      <c r="AL28" s="198">
        <v>0</v>
      </c>
      <c r="AM28" s="198">
        <v>0</v>
      </c>
      <c r="AN28" s="198">
        <v>0</v>
      </c>
      <c r="AO28" s="198">
        <v>11.32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14.76</v>
      </c>
      <c r="E29" s="198">
        <v>0</v>
      </c>
      <c r="F29" s="198">
        <v>0</v>
      </c>
      <c r="G29" s="198">
        <v>28.14</v>
      </c>
      <c r="H29" s="198">
        <v>0</v>
      </c>
      <c r="I29" s="198">
        <v>0</v>
      </c>
      <c r="J29" s="198">
        <v>25.03</v>
      </c>
      <c r="K29" s="198">
        <v>16.36</v>
      </c>
      <c r="L29" s="198">
        <v>0.31</v>
      </c>
      <c r="M29" s="198">
        <v>2.04</v>
      </c>
      <c r="N29" s="198">
        <v>0.83</v>
      </c>
      <c r="O29" s="198">
        <v>2.35</v>
      </c>
      <c r="P29" s="198">
        <v>0.66</v>
      </c>
      <c r="Q29" s="198">
        <v>0.28999999999999998</v>
      </c>
      <c r="R29" s="198">
        <v>0.36</v>
      </c>
      <c r="S29" s="198">
        <v>0.37</v>
      </c>
      <c r="T29" s="198">
        <v>0</v>
      </c>
      <c r="U29" s="198">
        <v>1.66</v>
      </c>
      <c r="V29" s="198">
        <v>0.28999999999999998</v>
      </c>
      <c r="W29" s="198">
        <v>0.62</v>
      </c>
      <c r="X29" s="198">
        <v>2.08</v>
      </c>
      <c r="Y29" s="198">
        <v>0</v>
      </c>
      <c r="Z29" s="198">
        <v>3.93</v>
      </c>
      <c r="AA29" s="198">
        <v>32.5</v>
      </c>
      <c r="AB29" s="198">
        <v>0</v>
      </c>
      <c r="AC29" s="198">
        <v>2.29</v>
      </c>
      <c r="AD29" s="198">
        <v>12.46</v>
      </c>
      <c r="AE29" s="198">
        <v>0</v>
      </c>
      <c r="AF29" s="198">
        <v>0</v>
      </c>
      <c r="AG29" s="198">
        <v>29.97</v>
      </c>
      <c r="AH29" s="198">
        <v>0</v>
      </c>
      <c r="AI29" s="198">
        <v>15.56</v>
      </c>
      <c r="AJ29" s="198">
        <v>0</v>
      </c>
      <c r="AK29" s="198">
        <v>-4.3499999999999996</v>
      </c>
      <c r="AL29" s="198">
        <v>0</v>
      </c>
      <c r="AM29" s="198">
        <v>0</v>
      </c>
      <c r="AN29" s="198">
        <v>0</v>
      </c>
      <c r="AO29" s="198">
        <v>33.32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14.76</v>
      </c>
      <c r="E30" s="198">
        <v>0</v>
      </c>
      <c r="F30" s="198">
        <v>0</v>
      </c>
      <c r="G30" s="198">
        <v>28.14</v>
      </c>
      <c r="H30" s="198">
        <v>0</v>
      </c>
      <c r="I30" s="198">
        <v>0</v>
      </c>
      <c r="J30" s="198">
        <v>25.03</v>
      </c>
      <c r="K30" s="198">
        <v>16.36</v>
      </c>
      <c r="L30" s="198">
        <v>0.31</v>
      </c>
      <c r="M30" s="198">
        <v>2.04</v>
      </c>
      <c r="N30" s="198">
        <v>0.83</v>
      </c>
      <c r="O30" s="198">
        <v>2.35</v>
      </c>
      <c r="P30" s="198">
        <v>0.66</v>
      </c>
      <c r="Q30" s="198">
        <v>0.28999999999999998</v>
      </c>
      <c r="R30" s="198">
        <v>0.36</v>
      </c>
      <c r="S30" s="198">
        <v>0.37</v>
      </c>
      <c r="T30" s="198">
        <v>0</v>
      </c>
      <c r="U30" s="198">
        <v>1.66</v>
      </c>
      <c r="V30" s="198">
        <v>0.28999999999999998</v>
      </c>
      <c r="W30" s="198">
        <v>0.62</v>
      </c>
      <c r="X30" s="198">
        <v>2.08</v>
      </c>
      <c r="Y30" s="198">
        <v>0</v>
      </c>
      <c r="Z30" s="198">
        <v>3.93</v>
      </c>
      <c r="AA30" s="198">
        <v>32.5</v>
      </c>
      <c r="AB30" s="198">
        <v>0</v>
      </c>
      <c r="AC30" s="198">
        <v>2.29</v>
      </c>
      <c r="AD30" s="198">
        <v>12.46</v>
      </c>
      <c r="AE30" s="198">
        <v>0</v>
      </c>
      <c r="AF30" s="198">
        <v>0</v>
      </c>
      <c r="AG30" s="198">
        <v>29.97</v>
      </c>
      <c r="AH30" s="198">
        <v>0</v>
      </c>
      <c r="AI30" s="198">
        <v>15.56</v>
      </c>
      <c r="AJ30" s="198">
        <v>0</v>
      </c>
      <c r="AK30" s="198">
        <v>-4.3499999999999996</v>
      </c>
      <c r="AL30" s="198">
        <v>0</v>
      </c>
      <c r="AM30" s="198">
        <v>0</v>
      </c>
      <c r="AN30" s="198">
        <v>0</v>
      </c>
      <c r="AO30" s="198">
        <v>66.319999999999993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14.76</v>
      </c>
      <c r="E31" s="198">
        <v>0</v>
      </c>
      <c r="F31" s="198">
        <v>0</v>
      </c>
      <c r="G31" s="198">
        <v>27.9</v>
      </c>
      <c r="H31" s="198">
        <v>0</v>
      </c>
      <c r="I31" s="198">
        <v>0</v>
      </c>
      <c r="J31" s="198">
        <v>25.03</v>
      </c>
      <c r="K31" s="198">
        <v>16.36</v>
      </c>
      <c r="L31" s="198">
        <v>0.31</v>
      </c>
      <c r="M31" s="198">
        <v>2.04</v>
      </c>
      <c r="N31" s="198">
        <v>0.83</v>
      </c>
      <c r="O31" s="198">
        <v>2.35</v>
      </c>
      <c r="P31" s="198">
        <v>0.66</v>
      </c>
      <c r="Q31" s="198">
        <v>0.28999999999999998</v>
      </c>
      <c r="R31" s="198">
        <v>0.36</v>
      </c>
      <c r="S31" s="198">
        <v>0.37</v>
      </c>
      <c r="T31" s="198">
        <v>0</v>
      </c>
      <c r="U31" s="198">
        <v>1.66</v>
      </c>
      <c r="V31" s="198">
        <v>0.28999999999999998</v>
      </c>
      <c r="W31" s="198">
        <v>0.62</v>
      </c>
      <c r="X31" s="198">
        <v>2.08</v>
      </c>
      <c r="Y31" s="198">
        <v>0</v>
      </c>
      <c r="Z31" s="198">
        <v>3.93</v>
      </c>
      <c r="AA31" s="198">
        <v>32.5</v>
      </c>
      <c r="AB31" s="198">
        <v>0</v>
      </c>
      <c r="AC31" s="198">
        <v>2.29</v>
      </c>
      <c r="AD31" s="198">
        <v>12.46</v>
      </c>
      <c r="AE31" s="198">
        <v>0</v>
      </c>
      <c r="AF31" s="198">
        <v>0</v>
      </c>
      <c r="AG31" s="198">
        <v>29.97</v>
      </c>
      <c r="AH31" s="198">
        <v>0</v>
      </c>
      <c r="AI31" s="198">
        <v>15.56</v>
      </c>
      <c r="AJ31" s="198">
        <v>0</v>
      </c>
      <c r="AK31" s="198">
        <v>-3.8</v>
      </c>
      <c r="AL31" s="198">
        <v>0</v>
      </c>
      <c r="AM31" s="198">
        <v>0</v>
      </c>
      <c r="AN31" s="198">
        <v>0</v>
      </c>
      <c r="AO31" s="198">
        <v>101.32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14.76</v>
      </c>
      <c r="E32" s="198">
        <v>0</v>
      </c>
      <c r="F32" s="198">
        <v>0</v>
      </c>
      <c r="G32" s="198">
        <v>27.9</v>
      </c>
      <c r="H32" s="198">
        <v>0</v>
      </c>
      <c r="I32" s="198">
        <v>0</v>
      </c>
      <c r="J32" s="198">
        <v>25.03</v>
      </c>
      <c r="K32" s="198">
        <v>16.36</v>
      </c>
      <c r="L32" s="198">
        <v>0.31</v>
      </c>
      <c r="M32" s="198">
        <v>2.04</v>
      </c>
      <c r="N32" s="198">
        <v>0.83</v>
      </c>
      <c r="O32" s="198">
        <v>2.35</v>
      </c>
      <c r="P32" s="198">
        <v>0.66</v>
      </c>
      <c r="Q32" s="198">
        <v>0.28999999999999998</v>
      </c>
      <c r="R32" s="198">
        <v>0.36</v>
      </c>
      <c r="S32" s="198">
        <v>0.37</v>
      </c>
      <c r="T32" s="198">
        <v>0</v>
      </c>
      <c r="U32" s="198">
        <v>1.66</v>
      </c>
      <c r="V32" s="198">
        <v>0.28999999999999998</v>
      </c>
      <c r="W32" s="198">
        <v>0.62</v>
      </c>
      <c r="X32" s="198">
        <v>2.08</v>
      </c>
      <c r="Y32" s="198">
        <v>0</v>
      </c>
      <c r="Z32" s="198">
        <v>3.93</v>
      </c>
      <c r="AA32" s="198">
        <v>32.5</v>
      </c>
      <c r="AB32" s="198">
        <v>0</v>
      </c>
      <c r="AC32" s="198">
        <v>2.29</v>
      </c>
      <c r="AD32" s="198">
        <v>12.46</v>
      </c>
      <c r="AE32" s="198">
        <v>0</v>
      </c>
      <c r="AF32" s="198">
        <v>0</v>
      </c>
      <c r="AG32" s="198">
        <v>29.97</v>
      </c>
      <c r="AH32" s="198">
        <v>0</v>
      </c>
      <c r="AI32" s="198">
        <v>15.56</v>
      </c>
      <c r="AJ32" s="198">
        <v>0</v>
      </c>
      <c r="AK32" s="198">
        <v>-3.8</v>
      </c>
      <c r="AL32" s="198">
        <v>0</v>
      </c>
      <c r="AM32" s="198">
        <v>0</v>
      </c>
      <c r="AN32" s="198">
        <v>0</v>
      </c>
      <c r="AO32" s="198">
        <v>94.32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14.76</v>
      </c>
      <c r="E33" s="198">
        <v>0</v>
      </c>
      <c r="F33" s="198">
        <v>0</v>
      </c>
      <c r="G33" s="198">
        <v>27.9</v>
      </c>
      <c r="H33" s="198">
        <v>0</v>
      </c>
      <c r="I33" s="198">
        <v>0</v>
      </c>
      <c r="J33" s="198">
        <v>25.03</v>
      </c>
      <c r="K33" s="198">
        <v>16.36</v>
      </c>
      <c r="L33" s="198">
        <v>0.31</v>
      </c>
      <c r="M33" s="198">
        <v>2.04</v>
      </c>
      <c r="N33" s="198">
        <v>0.83</v>
      </c>
      <c r="O33" s="198">
        <v>2.35</v>
      </c>
      <c r="P33" s="198">
        <v>0.66</v>
      </c>
      <c r="Q33" s="198">
        <v>0.28999999999999998</v>
      </c>
      <c r="R33" s="198">
        <v>0.36</v>
      </c>
      <c r="S33" s="198">
        <v>0.37</v>
      </c>
      <c r="T33" s="198">
        <v>0</v>
      </c>
      <c r="U33" s="198">
        <v>1.66</v>
      </c>
      <c r="V33" s="198">
        <v>0.28000000000000003</v>
      </c>
      <c r="W33" s="198">
        <v>0.62</v>
      </c>
      <c r="X33" s="198">
        <v>2.08</v>
      </c>
      <c r="Y33" s="198">
        <v>0</v>
      </c>
      <c r="Z33" s="198">
        <v>3.93</v>
      </c>
      <c r="AA33" s="198">
        <v>32.5</v>
      </c>
      <c r="AB33" s="198">
        <v>0</v>
      </c>
      <c r="AC33" s="198">
        <v>1.77</v>
      </c>
      <c r="AD33" s="198">
        <v>12.46</v>
      </c>
      <c r="AE33" s="198">
        <v>0</v>
      </c>
      <c r="AF33" s="198">
        <v>0</v>
      </c>
      <c r="AG33" s="198">
        <v>29.97</v>
      </c>
      <c r="AH33" s="198">
        <v>0</v>
      </c>
      <c r="AI33" s="198">
        <v>15.56</v>
      </c>
      <c r="AJ33" s="198">
        <v>0</v>
      </c>
      <c r="AK33" s="198">
        <v>-3.8</v>
      </c>
      <c r="AL33" s="198">
        <v>0</v>
      </c>
      <c r="AM33" s="198">
        <v>0</v>
      </c>
      <c r="AN33" s="198">
        <v>0</v>
      </c>
      <c r="AO33" s="198">
        <v>110.32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14.76</v>
      </c>
      <c r="E34" s="198">
        <v>0</v>
      </c>
      <c r="F34" s="198">
        <v>0</v>
      </c>
      <c r="G34" s="198">
        <v>27.9</v>
      </c>
      <c r="H34" s="198">
        <v>0</v>
      </c>
      <c r="I34" s="198">
        <v>0</v>
      </c>
      <c r="J34" s="198">
        <v>25.03</v>
      </c>
      <c r="K34" s="198">
        <v>16.36</v>
      </c>
      <c r="L34" s="198">
        <v>0.31</v>
      </c>
      <c r="M34" s="198">
        <v>2.04</v>
      </c>
      <c r="N34" s="198">
        <v>0.83</v>
      </c>
      <c r="O34" s="198">
        <v>2.35</v>
      </c>
      <c r="P34" s="198">
        <v>0.66</v>
      </c>
      <c r="Q34" s="198">
        <v>0.28999999999999998</v>
      </c>
      <c r="R34" s="198">
        <v>0.36</v>
      </c>
      <c r="S34" s="198">
        <v>0.37</v>
      </c>
      <c r="T34" s="198">
        <v>0</v>
      </c>
      <c r="U34" s="198">
        <v>1.66</v>
      </c>
      <c r="V34" s="198">
        <v>0.28000000000000003</v>
      </c>
      <c r="W34" s="198">
        <v>0.62</v>
      </c>
      <c r="X34" s="198">
        <v>2.08</v>
      </c>
      <c r="Y34" s="198">
        <v>0</v>
      </c>
      <c r="Z34" s="198">
        <v>3.93</v>
      </c>
      <c r="AA34" s="198">
        <v>32.5</v>
      </c>
      <c r="AB34" s="198">
        <v>0</v>
      </c>
      <c r="AC34" s="198">
        <v>1.77</v>
      </c>
      <c r="AD34" s="198">
        <v>12.46</v>
      </c>
      <c r="AE34" s="198">
        <v>0</v>
      </c>
      <c r="AF34" s="198">
        <v>0</v>
      </c>
      <c r="AG34" s="198">
        <v>29.97</v>
      </c>
      <c r="AH34" s="198">
        <v>0</v>
      </c>
      <c r="AI34" s="198">
        <v>15.56</v>
      </c>
      <c r="AJ34" s="198">
        <v>0</v>
      </c>
      <c r="AK34" s="198">
        <v>-3.8</v>
      </c>
      <c r="AL34" s="198">
        <v>0</v>
      </c>
      <c r="AM34" s="198">
        <v>0</v>
      </c>
      <c r="AN34" s="198">
        <v>0</v>
      </c>
      <c r="AO34" s="198">
        <v>110.32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14.76</v>
      </c>
      <c r="E35" s="198">
        <v>0</v>
      </c>
      <c r="F35" s="198">
        <v>0</v>
      </c>
      <c r="G35" s="198">
        <v>27.67</v>
      </c>
      <c r="H35" s="198">
        <v>0</v>
      </c>
      <c r="I35" s="198">
        <v>0</v>
      </c>
      <c r="J35" s="198">
        <v>25.03</v>
      </c>
      <c r="K35" s="198">
        <v>16.36</v>
      </c>
      <c r="L35" s="198">
        <v>0.31</v>
      </c>
      <c r="M35" s="198">
        <v>2.04</v>
      </c>
      <c r="N35" s="198">
        <v>0.83</v>
      </c>
      <c r="O35" s="198">
        <v>2.35</v>
      </c>
      <c r="P35" s="198">
        <v>0.66</v>
      </c>
      <c r="Q35" s="198">
        <v>0.28999999999999998</v>
      </c>
      <c r="R35" s="198">
        <v>0.36</v>
      </c>
      <c r="S35" s="198">
        <v>0.37</v>
      </c>
      <c r="T35" s="198">
        <v>0</v>
      </c>
      <c r="U35" s="198">
        <v>1.66</v>
      </c>
      <c r="V35" s="198">
        <v>0.28000000000000003</v>
      </c>
      <c r="W35" s="198">
        <v>0.62</v>
      </c>
      <c r="X35" s="198">
        <v>2.08</v>
      </c>
      <c r="Y35" s="198">
        <v>0</v>
      </c>
      <c r="Z35" s="198">
        <v>3.93</v>
      </c>
      <c r="AA35" s="198">
        <v>32.5</v>
      </c>
      <c r="AB35" s="198">
        <v>0</v>
      </c>
      <c r="AC35" s="198">
        <v>2.29</v>
      </c>
      <c r="AD35" s="198">
        <v>12.46</v>
      </c>
      <c r="AE35" s="198">
        <v>0</v>
      </c>
      <c r="AF35" s="198">
        <v>0</v>
      </c>
      <c r="AG35" s="198">
        <v>29.97</v>
      </c>
      <c r="AH35" s="198">
        <v>0</v>
      </c>
      <c r="AI35" s="198">
        <v>15.56</v>
      </c>
      <c r="AJ35" s="198">
        <v>0</v>
      </c>
      <c r="AK35" s="198">
        <v>-3.8</v>
      </c>
      <c r="AL35" s="198">
        <v>0</v>
      </c>
      <c r="AM35" s="198">
        <v>0</v>
      </c>
      <c r="AN35" s="198">
        <v>0</v>
      </c>
      <c r="AO35" s="198">
        <v>110.32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14.76</v>
      </c>
      <c r="E36" s="198">
        <v>0</v>
      </c>
      <c r="F36" s="198">
        <v>0</v>
      </c>
      <c r="G36" s="198">
        <v>27.67</v>
      </c>
      <c r="H36" s="198">
        <v>0</v>
      </c>
      <c r="I36" s="198">
        <v>0</v>
      </c>
      <c r="J36" s="198">
        <v>25.03</v>
      </c>
      <c r="K36" s="198">
        <v>16.36</v>
      </c>
      <c r="L36" s="198">
        <v>0.31</v>
      </c>
      <c r="M36" s="198">
        <v>2.04</v>
      </c>
      <c r="N36" s="198">
        <v>0.83</v>
      </c>
      <c r="O36" s="198">
        <v>2.35</v>
      </c>
      <c r="P36" s="198">
        <v>0.66</v>
      </c>
      <c r="Q36" s="198">
        <v>0.28999999999999998</v>
      </c>
      <c r="R36" s="198">
        <v>0.36</v>
      </c>
      <c r="S36" s="198">
        <v>0.37</v>
      </c>
      <c r="T36" s="198">
        <v>0</v>
      </c>
      <c r="U36" s="198">
        <v>1.66</v>
      </c>
      <c r="V36" s="198">
        <v>0.28000000000000003</v>
      </c>
      <c r="W36" s="198">
        <v>0.62</v>
      </c>
      <c r="X36" s="198">
        <v>2.08</v>
      </c>
      <c r="Y36" s="198">
        <v>0</v>
      </c>
      <c r="Z36" s="198">
        <v>3.93</v>
      </c>
      <c r="AA36" s="198">
        <v>32.5</v>
      </c>
      <c r="AB36" s="198">
        <v>0</v>
      </c>
      <c r="AC36" s="198">
        <v>2.29</v>
      </c>
      <c r="AD36" s="198">
        <v>12.46</v>
      </c>
      <c r="AE36" s="198">
        <v>0</v>
      </c>
      <c r="AF36" s="198">
        <v>0</v>
      </c>
      <c r="AG36" s="198">
        <v>29.97</v>
      </c>
      <c r="AH36" s="198">
        <v>0</v>
      </c>
      <c r="AI36" s="198">
        <v>15.56</v>
      </c>
      <c r="AJ36" s="198">
        <v>0</v>
      </c>
      <c r="AK36" s="198">
        <v>-3.8</v>
      </c>
      <c r="AL36" s="198">
        <v>0</v>
      </c>
      <c r="AM36" s="198">
        <v>0</v>
      </c>
      <c r="AN36" s="198">
        <v>0</v>
      </c>
      <c r="AO36" s="198">
        <v>110.32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14.76</v>
      </c>
      <c r="E37" s="198">
        <v>0</v>
      </c>
      <c r="F37" s="198">
        <v>0</v>
      </c>
      <c r="G37" s="198">
        <v>27.67</v>
      </c>
      <c r="H37" s="198">
        <v>0</v>
      </c>
      <c r="I37" s="198">
        <v>0</v>
      </c>
      <c r="J37" s="198">
        <v>25.03</v>
      </c>
      <c r="K37" s="198">
        <v>16.36</v>
      </c>
      <c r="L37" s="198">
        <v>0.31</v>
      </c>
      <c r="M37" s="198">
        <v>2.04</v>
      </c>
      <c r="N37" s="198">
        <v>0.83</v>
      </c>
      <c r="O37" s="198">
        <v>2.35</v>
      </c>
      <c r="P37" s="198">
        <v>0.66</v>
      </c>
      <c r="Q37" s="198">
        <v>0.28999999999999998</v>
      </c>
      <c r="R37" s="198">
        <v>0.36</v>
      </c>
      <c r="S37" s="198">
        <v>0.37</v>
      </c>
      <c r="T37" s="198">
        <v>0</v>
      </c>
      <c r="U37" s="198">
        <v>1.66</v>
      </c>
      <c r="V37" s="198">
        <v>0.28000000000000003</v>
      </c>
      <c r="W37" s="198">
        <v>0.62</v>
      </c>
      <c r="X37" s="198">
        <v>2.08</v>
      </c>
      <c r="Y37" s="198">
        <v>0</v>
      </c>
      <c r="Z37" s="198">
        <v>3.93</v>
      </c>
      <c r="AA37" s="198">
        <v>32.5</v>
      </c>
      <c r="AB37" s="198">
        <v>0</v>
      </c>
      <c r="AC37" s="198">
        <v>2.29</v>
      </c>
      <c r="AD37" s="198">
        <v>12.46</v>
      </c>
      <c r="AE37" s="198">
        <v>0</v>
      </c>
      <c r="AF37" s="198">
        <v>0</v>
      </c>
      <c r="AG37" s="198">
        <v>29.97</v>
      </c>
      <c r="AH37" s="198">
        <v>0</v>
      </c>
      <c r="AI37" s="198">
        <v>15.56</v>
      </c>
      <c r="AJ37" s="198">
        <v>0</v>
      </c>
      <c r="AK37" s="198">
        <v>-3.71</v>
      </c>
      <c r="AL37" s="198">
        <v>0</v>
      </c>
      <c r="AM37" s="198">
        <v>0</v>
      </c>
      <c r="AN37" s="198">
        <v>0</v>
      </c>
      <c r="AO37" s="198">
        <v>110.32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14.76</v>
      </c>
      <c r="E38" s="198">
        <v>0</v>
      </c>
      <c r="F38" s="198">
        <v>0</v>
      </c>
      <c r="G38" s="198">
        <v>27.67</v>
      </c>
      <c r="H38" s="198">
        <v>0</v>
      </c>
      <c r="I38" s="198">
        <v>0</v>
      </c>
      <c r="J38" s="198">
        <v>25.03</v>
      </c>
      <c r="K38" s="198">
        <v>16.36</v>
      </c>
      <c r="L38" s="198">
        <v>0.31</v>
      </c>
      <c r="M38" s="198">
        <v>2.04</v>
      </c>
      <c r="N38" s="198">
        <v>0.83</v>
      </c>
      <c r="O38" s="198">
        <v>2.35</v>
      </c>
      <c r="P38" s="198">
        <v>0.66</v>
      </c>
      <c r="Q38" s="198">
        <v>0.28999999999999998</v>
      </c>
      <c r="R38" s="198">
        <v>0.36</v>
      </c>
      <c r="S38" s="198">
        <v>0.37</v>
      </c>
      <c r="T38" s="198">
        <v>0</v>
      </c>
      <c r="U38" s="198">
        <v>1.66</v>
      </c>
      <c r="V38" s="198">
        <v>0.28000000000000003</v>
      </c>
      <c r="W38" s="198">
        <v>0.62</v>
      </c>
      <c r="X38" s="198">
        <v>2.08</v>
      </c>
      <c r="Y38" s="198">
        <v>0</v>
      </c>
      <c r="Z38" s="198">
        <v>3.93</v>
      </c>
      <c r="AA38" s="198">
        <v>32.5</v>
      </c>
      <c r="AB38" s="198">
        <v>0</v>
      </c>
      <c r="AC38" s="198">
        <v>2.29</v>
      </c>
      <c r="AD38" s="198">
        <v>12.46</v>
      </c>
      <c r="AE38" s="198">
        <v>0</v>
      </c>
      <c r="AF38" s="198">
        <v>0</v>
      </c>
      <c r="AG38" s="198">
        <v>29.97</v>
      </c>
      <c r="AH38" s="198">
        <v>0</v>
      </c>
      <c r="AI38" s="198">
        <v>15.56</v>
      </c>
      <c r="AJ38" s="198">
        <v>0</v>
      </c>
      <c r="AK38" s="198">
        <v>-3.71</v>
      </c>
      <c r="AL38" s="198">
        <v>0</v>
      </c>
      <c r="AM38" s="198">
        <v>0</v>
      </c>
      <c r="AN38" s="198">
        <v>0</v>
      </c>
      <c r="AO38" s="198">
        <v>110.32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14.76</v>
      </c>
      <c r="E39" s="198">
        <v>0</v>
      </c>
      <c r="F39" s="198">
        <v>0</v>
      </c>
      <c r="G39" s="198">
        <v>27.43</v>
      </c>
      <c r="H39" s="198">
        <v>0</v>
      </c>
      <c r="I39" s="198">
        <v>0</v>
      </c>
      <c r="J39" s="198">
        <v>25.03</v>
      </c>
      <c r="K39" s="198">
        <v>16.36</v>
      </c>
      <c r="L39" s="198">
        <v>0.31</v>
      </c>
      <c r="M39" s="198">
        <v>2.04</v>
      </c>
      <c r="N39" s="198">
        <v>0.83</v>
      </c>
      <c r="O39" s="198">
        <v>2.35</v>
      </c>
      <c r="P39" s="198">
        <v>0.66</v>
      </c>
      <c r="Q39" s="198">
        <v>0.28999999999999998</v>
      </c>
      <c r="R39" s="198">
        <v>0.36</v>
      </c>
      <c r="S39" s="198">
        <v>0.37</v>
      </c>
      <c r="T39" s="198">
        <v>0</v>
      </c>
      <c r="U39" s="198">
        <v>1.66</v>
      </c>
      <c r="V39" s="198">
        <v>0.28000000000000003</v>
      </c>
      <c r="W39" s="198">
        <v>0.62</v>
      </c>
      <c r="X39" s="198">
        <v>2.08</v>
      </c>
      <c r="Y39" s="198">
        <v>0</v>
      </c>
      <c r="Z39" s="198">
        <v>3.74</v>
      </c>
      <c r="AA39" s="198">
        <v>32.5</v>
      </c>
      <c r="AB39" s="198">
        <v>0</v>
      </c>
      <c r="AC39" s="198">
        <v>2.29</v>
      </c>
      <c r="AD39" s="198">
        <v>12.46</v>
      </c>
      <c r="AE39" s="198">
        <v>0</v>
      </c>
      <c r="AF39" s="198">
        <v>0</v>
      </c>
      <c r="AG39" s="198">
        <v>29.97</v>
      </c>
      <c r="AH39" s="198">
        <v>0</v>
      </c>
      <c r="AI39" s="198">
        <v>15.56</v>
      </c>
      <c r="AJ39" s="198">
        <v>0</v>
      </c>
      <c r="AK39" s="198">
        <v>-3.71</v>
      </c>
      <c r="AL39" s="198">
        <v>0</v>
      </c>
      <c r="AM39" s="198">
        <v>0</v>
      </c>
      <c r="AN39" s="198">
        <v>0</v>
      </c>
      <c r="AO39" s="198">
        <v>110.32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14.76</v>
      </c>
      <c r="E40" s="198">
        <v>0</v>
      </c>
      <c r="F40" s="198">
        <v>0</v>
      </c>
      <c r="G40" s="198">
        <v>27.43</v>
      </c>
      <c r="H40" s="198">
        <v>0</v>
      </c>
      <c r="I40" s="198">
        <v>0</v>
      </c>
      <c r="J40" s="198">
        <v>25.03</v>
      </c>
      <c r="K40" s="198">
        <v>16.36</v>
      </c>
      <c r="L40" s="198">
        <v>0.31</v>
      </c>
      <c r="M40" s="198">
        <v>2.04</v>
      </c>
      <c r="N40" s="198">
        <v>0.83</v>
      </c>
      <c r="O40" s="198">
        <v>2.35</v>
      </c>
      <c r="P40" s="198">
        <v>0.66</v>
      </c>
      <c r="Q40" s="198">
        <v>0.28999999999999998</v>
      </c>
      <c r="R40" s="198">
        <v>0.36</v>
      </c>
      <c r="S40" s="198">
        <v>0.37</v>
      </c>
      <c r="T40" s="198">
        <v>0</v>
      </c>
      <c r="U40" s="198">
        <v>1.66</v>
      </c>
      <c r="V40" s="198">
        <v>0.28000000000000003</v>
      </c>
      <c r="W40" s="198">
        <v>0.62</v>
      </c>
      <c r="X40" s="198">
        <v>2.08</v>
      </c>
      <c r="Y40" s="198">
        <v>0</v>
      </c>
      <c r="Z40" s="198">
        <v>3.74</v>
      </c>
      <c r="AA40" s="198">
        <v>32.5</v>
      </c>
      <c r="AB40" s="198">
        <v>0</v>
      </c>
      <c r="AC40" s="198">
        <v>2.29</v>
      </c>
      <c r="AD40" s="198">
        <v>12.46</v>
      </c>
      <c r="AE40" s="198">
        <v>0</v>
      </c>
      <c r="AF40" s="198">
        <v>0</v>
      </c>
      <c r="AG40" s="198">
        <v>29.97</v>
      </c>
      <c r="AH40" s="198">
        <v>0</v>
      </c>
      <c r="AI40" s="198">
        <v>15.56</v>
      </c>
      <c r="AJ40" s="198">
        <v>0</v>
      </c>
      <c r="AK40" s="198">
        <v>-3.71</v>
      </c>
      <c r="AL40" s="198">
        <v>0</v>
      </c>
      <c r="AM40" s="198">
        <v>0</v>
      </c>
      <c r="AN40" s="198">
        <v>0</v>
      </c>
      <c r="AO40" s="198">
        <v>110.32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14.76</v>
      </c>
      <c r="E41" s="198">
        <v>0</v>
      </c>
      <c r="F41" s="198">
        <v>0</v>
      </c>
      <c r="G41" s="198">
        <v>27.19</v>
      </c>
      <c r="H41" s="198">
        <v>0</v>
      </c>
      <c r="I41" s="198">
        <v>0</v>
      </c>
      <c r="J41" s="198">
        <v>25.03</v>
      </c>
      <c r="K41" s="198">
        <v>16.36</v>
      </c>
      <c r="L41" s="198">
        <v>0.31</v>
      </c>
      <c r="M41" s="198">
        <v>2.04</v>
      </c>
      <c r="N41" s="198">
        <v>0.83</v>
      </c>
      <c r="O41" s="198">
        <v>2.35</v>
      </c>
      <c r="P41" s="198">
        <v>0.66</v>
      </c>
      <c r="Q41" s="198">
        <v>0.28999999999999998</v>
      </c>
      <c r="R41" s="198">
        <v>0.36</v>
      </c>
      <c r="S41" s="198">
        <v>0.37</v>
      </c>
      <c r="T41" s="198">
        <v>0</v>
      </c>
      <c r="U41" s="198">
        <v>1.66</v>
      </c>
      <c r="V41" s="198">
        <v>0.28000000000000003</v>
      </c>
      <c r="W41" s="198">
        <v>0.62</v>
      </c>
      <c r="X41" s="198">
        <v>2.08</v>
      </c>
      <c r="Y41" s="198">
        <v>0</v>
      </c>
      <c r="Z41" s="198">
        <v>3.74</v>
      </c>
      <c r="AA41" s="198">
        <v>32.5</v>
      </c>
      <c r="AB41" s="198">
        <v>0</v>
      </c>
      <c r="AC41" s="198">
        <v>2.29</v>
      </c>
      <c r="AD41" s="198">
        <v>12.46</v>
      </c>
      <c r="AE41" s="198">
        <v>0</v>
      </c>
      <c r="AF41" s="198">
        <v>0</v>
      </c>
      <c r="AG41" s="198">
        <v>29.97</v>
      </c>
      <c r="AH41" s="198">
        <v>0</v>
      </c>
      <c r="AI41" s="198">
        <v>15.56</v>
      </c>
      <c r="AJ41" s="198">
        <v>0</v>
      </c>
      <c r="AK41" s="198">
        <v>-3.71</v>
      </c>
      <c r="AL41" s="198">
        <v>0</v>
      </c>
      <c r="AM41" s="198">
        <v>0</v>
      </c>
      <c r="AN41" s="198">
        <v>0</v>
      </c>
      <c r="AO41" s="198">
        <v>110.32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14.76</v>
      </c>
      <c r="E42" s="198">
        <v>0</v>
      </c>
      <c r="F42" s="198">
        <v>0</v>
      </c>
      <c r="G42" s="198">
        <v>27.19</v>
      </c>
      <c r="H42" s="198">
        <v>0</v>
      </c>
      <c r="I42" s="198">
        <v>0</v>
      </c>
      <c r="J42" s="198">
        <v>25.03</v>
      </c>
      <c r="K42" s="198">
        <v>16.36</v>
      </c>
      <c r="L42" s="198">
        <v>0.31</v>
      </c>
      <c r="M42" s="198">
        <v>2.04</v>
      </c>
      <c r="N42" s="198">
        <v>0.83</v>
      </c>
      <c r="O42" s="198">
        <v>2.35</v>
      </c>
      <c r="P42" s="198">
        <v>0.66</v>
      </c>
      <c r="Q42" s="198">
        <v>0.28999999999999998</v>
      </c>
      <c r="R42" s="198">
        <v>0.36</v>
      </c>
      <c r="S42" s="198">
        <v>0.37</v>
      </c>
      <c r="T42" s="198">
        <v>0</v>
      </c>
      <c r="U42" s="198">
        <v>1.66</v>
      </c>
      <c r="V42" s="198">
        <v>0.28000000000000003</v>
      </c>
      <c r="W42" s="198">
        <v>0.62</v>
      </c>
      <c r="X42" s="198">
        <v>2.08</v>
      </c>
      <c r="Y42" s="198">
        <v>0</v>
      </c>
      <c r="Z42" s="198">
        <v>3.74</v>
      </c>
      <c r="AA42" s="198">
        <v>32.5</v>
      </c>
      <c r="AB42" s="198">
        <v>0</v>
      </c>
      <c r="AC42" s="198">
        <v>2.29</v>
      </c>
      <c r="AD42" s="198">
        <v>12.46</v>
      </c>
      <c r="AE42" s="198">
        <v>0</v>
      </c>
      <c r="AF42" s="198">
        <v>0</v>
      </c>
      <c r="AG42" s="198">
        <v>29.97</v>
      </c>
      <c r="AH42" s="198">
        <v>0</v>
      </c>
      <c r="AI42" s="198">
        <v>15.56</v>
      </c>
      <c r="AJ42" s="198">
        <v>0</v>
      </c>
      <c r="AK42" s="198">
        <v>-3.62</v>
      </c>
      <c r="AL42" s="198">
        <v>0</v>
      </c>
      <c r="AM42" s="198">
        <v>0</v>
      </c>
      <c r="AN42" s="198">
        <v>0</v>
      </c>
      <c r="AO42" s="198">
        <v>110.32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14.76</v>
      </c>
      <c r="E43" s="198">
        <v>0</v>
      </c>
      <c r="F43" s="198">
        <v>0</v>
      </c>
      <c r="G43" s="198">
        <v>27.19</v>
      </c>
      <c r="H43" s="198">
        <v>0</v>
      </c>
      <c r="I43" s="198">
        <v>0</v>
      </c>
      <c r="J43" s="198">
        <v>25.03</v>
      </c>
      <c r="K43" s="198">
        <v>16.36</v>
      </c>
      <c r="L43" s="198">
        <v>0.31</v>
      </c>
      <c r="M43" s="198">
        <v>2.04</v>
      </c>
      <c r="N43" s="198">
        <v>0.83</v>
      </c>
      <c r="O43" s="198">
        <v>2.35</v>
      </c>
      <c r="P43" s="198">
        <v>0.66</v>
      </c>
      <c r="Q43" s="198">
        <v>0.28999999999999998</v>
      </c>
      <c r="R43" s="198">
        <v>0.36</v>
      </c>
      <c r="S43" s="198">
        <v>0.37</v>
      </c>
      <c r="T43" s="198">
        <v>0</v>
      </c>
      <c r="U43" s="198">
        <v>1.66</v>
      </c>
      <c r="V43" s="198">
        <v>0.28000000000000003</v>
      </c>
      <c r="W43" s="198">
        <v>0.62</v>
      </c>
      <c r="X43" s="198">
        <v>2.08</v>
      </c>
      <c r="Y43" s="198">
        <v>0</v>
      </c>
      <c r="Z43" s="198">
        <v>3.74</v>
      </c>
      <c r="AA43" s="198">
        <v>32.5</v>
      </c>
      <c r="AB43" s="198">
        <v>0</v>
      </c>
      <c r="AC43" s="198">
        <v>2.29</v>
      </c>
      <c r="AD43" s="198">
        <v>12.46</v>
      </c>
      <c r="AE43" s="198">
        <v>0</v>
      </c>
      <c r="AF43" s="198">
        <v>0</v>
      </c>
      <c r="AG43" s="198">
        <v>29.97</v>
      </c>
      <c r="AH43" s="198">
        <v>0</v>
      </c>
      <c r="AI43" s="198">
        <v>15.56</v>
      </c>
      <c r="AJ43" s="198">
        <v>0</v>
      </c>
      <c r="AK43" s="198">
        <v>-0.28999999999999998</v>
      </c>
      <c r="AL43" s="198">
        <v>0</v>
      </c>
      <c r="AM43" s="198">
        <v>0</v>
      </c>
      <c r="AN43" s="198">
        <v>0</v>
      </c>
      <c r="AO43" s="198">
        <v>102.54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14.76</v>
      </c>
      <c r="E44" s="198">
        <v>0</v>
      </c>
      <c r="F44" s="198">
        <v>0</v>
      </c>
      <c r="G44" s="198">
        <v>27.19</v>
      </c>
      <c r="H44" s="198">
        <v>0</v>
      </c>
      <c r="I44" s="198">
        <v>0</v>
      </c>
      <c r="J44" s="198">
        <v>25.03</v>
      </c>
      <c r="K44" s="198">
        <v>16.36</v>
      </c>
      <c r="L44" s="198">
        <v>0.31</v>
      </c>
      <c r="M44" s="198">
        <v>2.04</v>
      </c>
      <c r="N44" s="198">
        <v>0.83</v>
      </c>
      <c r="O44" s="198">
        <v>2.35</v>
      </c>
      <c r="P44" s="198">
        <v>0.66</v>
      </c>
      <c r="Q44" s="198">
        <v>0.28999999999999998</v>
      </c>
      <c r="R44" s="198">
        <v>0.36</v>
      </c>
      <c r="S44" s="198">
        <v>0.37</v>
      </c>
      <c r="T44" s="198">
        <v>0</v>
      </c>
      <c r="U44" s="198">
        <v>1.66</v>
      </c>
      <c r="V44" s="198">
        <v>0.28000000000000003</v>
      </c>
      <c r="W44" s="198">
        <v>0.62</v>
      </c>
      <c r="X44" s="198">
        <v>2.08</v>
      </c>
      <c r="Y44" s="198">
        <v>0</v>
      </c>
      <c r="Z44" s="198">
        <v>3.74</v>
      </c>
      <c r="AA44" s="198">
        <v>32.5</v>
      </c>
      <c r="AB44" s="198">
        <v>0</v>
      </c>
      <c r="AC44" s="198">
        <v>3.99</v>
      </c>
      <c r="AD44" s="198">
        <v>12.46</v>
      </c>
      <c r="AE44" s="198">
        <v>0</v>
      </c>
      <c r="AF44" s="198">
        <v>0</v>
      </c>
      <c r="AG44" s="198">
        <v>29.97</v>
      </c>
      <c r="AH44" s="198">
        <v>0</v>
      </c>
      <c r="AI44" s="198">
        <v>15.56</v>
      </c>
      <c r="AJ44" s="198">
        <v>0</v>
      </c>
      <c r="AK44" s="198">
        <v>-0.28999999999999998</v>
      </c>
      <c r="AL44" s="198">
        <v>0</v>
      </c>
      <c r="AM44" s="198">
        <v>0</v>
      </c>
      <c r="AN44" s="198">
        <v>0</v>
      </c>
      <c r="AO44" s="198">
        <v>102.54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14.76</v>
      </c>
      <c r="E45" s="198">
        <v>0</v>
      </c>
      <c r="F45" s="198">
        <v>0</v>
      </c>
      <c r="G45" s="198">
        <v>27.19</v>
      </c>
      <c r="H45" s="198">
        <v>0</v>
      </c>
      <c r="I45" s="198">
        <v>0</v>
      </c>
      <c r="J45" s="198">
        <v>25.03</v>
      </c>
      <c r="K45" s="198">
        <v>16.36</v>
      </c>
      <c r="L45" s="198">
        <v>0.31</v>
      </c>
      <c r="M45" s="198">
        <v>2.04</v>
      </c>
      <c r="N45" s="198">
        <v>0.83</v>
      </c>
      <c r="O45" s="198">
        <v>2.35</v>
      </c>
      <c r="P45" s="198">
        <v>0.66</v>
      </c>
      <c r="Q45" s="198">
        <v>0.28999999999999998</v>
      </c>
      <c r="R45" s="198">
        <v>0.36</v>
      </c>
      <c r="S45" s="198">
        <v>0.37</v>
      </c>
      <c r="T45" s="198">
        <v>0</v>
      </c>
      <c r="U45" s="198">
        <v>1.66</v>
      </c>
      <c r="V45" s="198">
        <v>0.28000000000000003</v>
      </c>
      <c r="W45" s="198">
        <v>0.62</v>
      </c>
      <c r="X45" s="198">
        <v>2.08</v>
      </c>
      <c r="Y45" s="198">
        <v>0</v>
      </c>
      <c r="Z45" s="198">
        <v>3.74</v>
      </c>
      <c r="AA45" s="198">
        <v>32.5</v>
      </c>
      <c r="AB45" s="198">
        <v>0</v>
      </c>
      <c r="AC45" s="198">
        <v>3.99</v>
      </c>
      <c r="AD45" s="198">
        <v>12.46</v>
      </c>
      <c r="AE45" s="198">
        <v>0</v>
      </c>
      <c r="AF45" s="198">
        <v>0</v>
      </c>
      <c r="AG45" s="198">
        <v>29.97</v>
      </c>
      <c r="AH45" s="198">
        <v>0</v>
      </c>
      <c r="AI45" s="198">
        <v>15.56</v>
      </c>
      <c r="AJ45" s="198">
        <v>0</v>
      </c>
      <c r="AK45" s="198">
        <v>-0.28999999999999998</v>
      </c>
      <c r="AL45" s="198">
        <v>0</v>
      </c>
      <c r="AM45" s="198">
        <v>0</v>
      </c>
      <c r="AN45" s="198">
        <v>0</v>
      </c>
      <c r="AO45" s="198">
        <v>93.54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14.76</v>
      </c>
      <c r="E46" s="198">
        <v>0</v>
      </c>
      <c r="F46" s="198">
        <v>0</v>
      </c>
      <c r="G46" s="198">
        <v>27.19</v>
      </c>
      <c r="H46" s="198">
        <v>0</v>
      </c>
      <c r="I46" s="198">
        <v>0</v>
      </c>
      <c r="J46" s="198">
        <v>25.03</v>
      </c>
      <c r="K46" s="198">
        <v>16.36</v>
      </c>
      <c r="L46" s="198">
        <v>0.31</v>
      </c>
      <c r="M46" s="198">
        <v>2.04</v>
      </c>
      <c r="N46" s="198">
        <v>0.83</v>
      </c>
      <c r="O46" s="198">
        <v>2.35</v>
      </c>
      <c r="P46" s="198">
        <v>0.66</v>
      </c>
      <c r="Q46" s="198">
        <v>0.28999999999999998</v>
      </c>
      <c r="R46" s="198">
        <v>0.36</v>
      </c>
      <c r="S46" s="198">
        <v>0.37</v>
      </c>
      <c r="T46" s="198">
        <v>0</v>
      </c>
      <c r="U46" s="198">
        <v>1.66</v>
      </c>
      <c r="V46" s="198">
        <v>0.28000000000000003</v>
      </c>
      <c r="W46" s="198">
        <v>0.62</v>
      </c>
      <c r="X46" s="198">
        <v>2.08</v>
      </c>
      <c r="Y46" s="198">
        <v>0</v>
      </c>
      <c r="Z46" s="198">
        <v>3.74</v>
      </c>
      <c r="AA46" s="198">
        <v>32.5</v>
      </c>
      <c r="AB46" s="198">
        <v>0</v>
      </c>
      <c r="AC46" s="198">
        <v>3.99</v>
      </c>
      <c r="AD46" s="198">
        <v>12.46</v>
      </c>
      <c r="AE46" s="198">
        <v>0</v>
      </c>
      <c r="AF46" s="198">
        <v>0</v>
      </c>
      <c r="AG46" s="198">
        <v>29.97</v>
      </c>
      <c r="AH46" s="198">
        <v>0</v>
      </c>
      <c r="AI46" s="198">
        <v>15.56</v>
      </c>
      <c r="AJ46" s="198">
        <v>0</v>
      </c>
      <c r="AK46" s="198">
        <v>-0.28999999999999998</v>
      </c>
      <c r="AL46" s="198">
        <v>0</v>
      </c>
      <c r="AM46" s="198">
        <v>0</v>
      </c>
      <c r="AN46" s="198">
        <v>0</v>
      </c>
      <c r="AO46" s="198">
        <v>93.54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14.76</v>
      </c>
      <c r="E47" s="198">
        <v>0</v>
      </c>
      <c r="F47" s="198">
        <v>0</v>
      </c>
      <c r="G47" s="198">
        <v>27.19</v>
      </c>
      <c r="H47" s="198">
        <v>0</v>
      </c>
      <c r="I47" s="198">
        <v>0</v>
      </c>
      <c r="J47" s="198">
        <v>25.03</v>
      </c>
      <c r="K47" s="198">
        <v>16.36</v>
      </c>
      <c r="L47" s="198">
        <v>0.31</v>
      </c>
      <c r="M47" s="198">
        <v>2.04</v>
      </c>
      <c r="N47" s="198">
        <v>0.83</v>
      </c>
      <c r="O47" s="198">
        <v>2.35</v>
      </c>
      <c r="P47" s="198">
        <v>0.66</v>
      </c>
      <c r="Q47" s="198">
        <v>0.28999999999999998</v>
      </c>
      <c r="R47" s="198">
        <v>0.36</v>
      </c>
      <c r="S47" s="198">
        <v>0.37</v>
      </c>
      <c r="T47" s="198">
        <v>0</v>
      </c>
      <c r="U47" s="198">
        <v>1.66</v>
      </c>
      <c r="V47" s="198">
        <v>0.28000000000000003</v>
      </c>
      <c r="W47" s="198">
        <v>0.62</v>
      </c>
      <c r="X47" s="198">
        <v>2.08</v>
      </c>
      <c r="Y47" s="198">
        <v>0</v>
      </c>
      <c r="Z47" s="198">
        <v>3.74</v>
      </c>
      <c r="AA47" s="198">
        <v>32.5</v>
      </c>
      <c r="AB47" s="198">
        <v>0</v>
      </c>
      <c r="AC47" s="198">
        <v>4.99</v>
      </c>
      <c r="AD47" s="198">
        <v>12.46</v>
      </c>
      <c r="AE47" s="198">
        <v>0</v>
      </c>
      <c r="AF47" s="198">
        <v>0</v>
      </c>
      <c r="AG47" s="198">
        <v>31.1</v>
      </c>
      <c r="AH47" s="198">
        <v>0</v>
      </c>
      <c r="AI47" s="198">
        <v>15.56</v>
      </c>
      <c r="AJ47" s="198">
        <v>0</v>
      </c>
      <c r="AK47" s="198">
        <v>-0.28999999999999998</v>
      </c>
      <c r="AL47" s="198">
        <v>0</v>
      </c>
      <c r="AM47" s="198">
        <v>0</v>
      </c>
      <c r="AN47" s="198">
        <v>0</v>
      </c>
      <c r="AO47" s="198">
        <v>43.54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14.76</v>
      </c>
      <c r="E48" s="198">
        <v>0</v>
      </c>
      <c r="F48" s="198">
        <v>0</v>
      </c>
      <c r="G48" s="198">
        <v>27.19</v>
      </c>
      <c r="H48" s="198">
        <v>0</v>
      </c>
      <c r="I48" s="198">
        <v>0</v>
      </c>
      <c r="J48" s="198">
        <v>25.03</v>
      </c>
      <c r="K48" s="198">
        <v>16.36</v>
      </c>
      <c r="L48" s="198">
        <v>0.31</v>
      </c>
      <c r="M48" s="198">
        <v>2.04</v>
      </c>
      <c r="N48" s="198">
        <v>0.83</v>
      </c>
      <c r="O48" s="198">
        <v>2.35</v>
      </c>
      <c r="P48" s="198">
        <v>0.66</v>
      </c>
      <c r="Q48" s="198">
        <v>0.28999999999999998</v>
      </c>
      <c r="R48" s="198">
        <v>0.36</v>
      </c>
      <c r="S48" s="198">
        <v>0.37</v>
      </c>
      <c r="T48" s="198">
        <v>0</v>
      </c>
      <c r="U48" s="198">
        <v>1.66</v>
      </c>
      <c r="V48" s="198">
        <v>0.28000000000000003</v>
      </c>
      <c r="W48" s="198">
        <v>0.62</v>
      </c>
      <c r="X48" s="198">
        <v>2.08</v>
      </c>
      <c r="Y48" s="198">
        <v>0</v>
      </c>
      <c r="Z48" s="198">
        <v>3.74</v>
      </c>
      <c r="AA48" s="198">
        <v>32.5</v>
      </c>
      <c r="AB48" s="198">
        <v>0</v>
      </c>
      <c r="AC48" s="198">
        <v>4.99</v>
      </c>
      <c r="AD48" s="198">
        <v>12.46</v>
      </c>
      <c r="AE48" s="198">
        <v>0</v>
      </c>
      <c r="AF48" s="198">
        <v>0</v>
      </c>
      <c r="AG48" s="198">
        <v>31.1</v>
      </c>
      <c r="AH48" s="198">
        <v>0</v>
      </c>
      <c r="AI48" s="198">
        <v>15.56</v>
      </c>
      <c r="AJ48" s="198">
        <v>0</v>
      </c>
      <c r="AK48" s="198">
        <v>-0.28999999999999998</v>
      </c>
      <c r="AL48" s="198">
        <v>0</v>
      </c>
      <c r="AM48" s="198">
        <v>0</v>
      </c>
      <c r="AN48" s="198">
        <v>0</v>
      </c>
      <c r="AO48" s="198">
        <v>43.54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14.76</v>
      </c>
      <c r="E49" s="198">
        <v>0</v>
      </c>
      <c r="F49" s="198">
        <v>0</v>
      </c>
      <c r="G49" s="198">
        <v>27.19</v>
      </c>
      <c r="H49" s="198">
        <v>0</v>
      </c>
      <c r="I49" s="198">
        <v>0</v>
      </c>
      <c r="J49" s="198">
        <v>25.03</v>
      </c>
      <c r="K49" s="198">
        <v>16.36</v>
      </c>
      <c r="L49" s="198">
        <v>0.31</v>
      </c>
      <c r="M49" s="198">
        <v>2.04</v>
      </c>
      <c r="N49" s="198">
        <v>0.83</v>
      </c>
      <c r="O49" s="198">
        <v>2.35</v>
      </c>
      <c r="P49" s="198">
        <v>0.66</v>
      </c>
      <c r="Q49" s="198">
        <v>0.28999999999999998</v>
      </c>
      <c r="R49" s="198">
        <v>0.36</v>
      </c>
      <c r="S49" s="198">
        <v>0.37</v>
      </c>
      <c r="T49" s="198">
        <v>0</v>
      </c>
      <c r="U49" s="198">
        <v>1.66</v>
      </c>
      <c r="V49" s="198">
        <v>0.28000000000000003</v>
      </c>
      <c r="W49" s="198">
        <v>0.62</v>
      </c>
      <c r="X49" s="198">
        <v>2.08</v>
      </c>
      <c r="Y49" s="198">
        <v>0</v>
      </c>
      <c r="Z49" s="198">
        <v>3.74</v>
      </c>
      <c r="AA49" s="198">
        <v>32.5</v>
      </c>
      <c r="AB49" s="198">
        <v>0</v>
      </c>
      <c r="AC49" s="198">
        <v>4.99</v>
      </c>
      <c r="AD49" s="198">
        <v>12.46</v>
      </c>
      <c r="AE49" s="198">
        <v>0</v>
      </c>
      <c r="AF49" s="198">
        <v>0</v>
      </c>
      <c r="AG49" s="198">
        <v>31.1</v>
      </c>
      <c r="AH49" s="198">
        <v>0</v>
      </c>
      <c r="AI49" s="198">
        <v>15.56</v>
      </c>
      <c r="AJ49" s="198">
        <v>0</v>
      </c>
      <c r="AK49" s="198">
        <v>-0.33</v>
      </c>
      <c r="AL49" s="198">
        <v>0</v>
      </c>
      <c r="AM49" s="198">
        <v>0</v>
      </c>
      <c r="AN49" s="198">
        <v>0</v>
      </c>
      <c r="AO49" s="198">
        <v>43.54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14.76</v>
      </c>
      <c r="E50" s="198">
        <v>0</v>
      </c>
      <c r="F50" s="198">
        <v>0</v>
      </c>
      <c r="G50" s="198">
        <v>27.19</v>
      </c>
      <c r="H50" s="198">
        <v>0</v>
      </c>
      <c r="I50" s="198">
        <v>0</v>
      </c>
      <c r="J50" s="198">
        <v>25.03</v>
      </c>
      <c r="K50" s="198">
        <v>16.36</v>
      </c>
      <c r="L50" s="198">
        <v>0.31</v>
      </c>
      <c r="M50" s="198">
        <v>2.04</v>
      </c>
      <c r="N50" s="198">
        <v>0.83</v>
      </c>
      <c r="O50" s="198">
        <v>2.35</v>
      </c>
      <c r="P50" s="198">
        <v>0.66</v>
      </c>
      <c r="Q50" s="198">
        <v>0.28999999999999998</v>
      </c>
      <c r="R50" s="198">
        <v>0.36</v>
      </c>
      <c r="S50" s="198">
        <v>0.37</v>
      </c>
      <c r="T50" s="198">
        <v>0</v>
      </c>
      <c r="U50" s="198">
        <v>1.66</v>
      </c>
      <c r="V50" s="198">
        <v>0.28000000000000003</v>
      </c>
      <c r="W50" s="198">
        <v>0.62</v>
      </c>
      <c r="X50" s="198">
        <v>2.08</v>
      </c>
      <c r="Y50" s="198">
        <v>0</v>
      </c>
      <c r="Z50" s="198">
        <v>3.74</v>
      </c>
      <c r="AA50" s="198">
        <v>32.5</v>
      </c>
      <c r="AB50" s="198">
        <v>0</v>
      </c>
      <c r="AC50" s="198">
        <v>4.99</v>
      </c>
      <c r="AD50" s="198">
        <v>12.46</v>
      </c>
      <c r="AE50" s="198">
        <v>0</v>
      </c>
      <c r="AF50" s="198">
        <v>0</v>
      </c>
      <c r="AG50" s="198">
        <v>31.1</v>
      </c>
      <c r="AH50" s="198">
        <v>0</v>
      </c>
      <c r="AI50" s="198">
        <v>15.56</v>
      </c>
      <c r="AJ50" s="198">
        <v>0</v>
      </c>
      <c r="AK50" s="198">
        <v>-0.33</v>
      </c>
      <c r="AL50" s="198">
        <v>0</v>
      </c>
      <c r="AM50" s="198">
        <v>0</v>
      </c>
      <c r="AN50" s="198">
        <v>0</v>
      </c>
      <c r="AO50" s="198">
        <v>43.54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14.76</v>
      </c>
      <c r="E51" s="198">
        <v>0</v>
      </c>
      <c r="F51" s="198">
        <v>0</v>
      </c>
      <c r="G51" s="198">
        <v>26.95</v>
      </c>
      <c r="H51" s="198">
        <v>0</v>
      </c>
      <c r="I51" s="198">
        <v>0</v>
      </c>
      <c r="J51" s="198">
        <v>25.03</v>
      </c>
      <c r="K51" s="198">
        <v>16.36</v>
      </c>
      <c r="L51" s="198">
        <v>0.31</v>
      </c>
      <c r="M51" s="198">
        <v>2.04</v>
      </c>
      <c r="N51" s="198">
        <v>0.83</v>
      </c>
      <c r="O51" s="198">
        <v>2.35</v>
      </c>
      <c r="P51" s="198">
        <v>0.66</v>
      </c>
      <c r="Q51" s="198">
        <v>0.28999999999999998</v>
      </c>
      <c r="R51" s="198">
        <v>0.36</v>
      </c>
      <c r="S51" s="198">
        <v>0.37</v>
      </c>
      <c r="T51" s="198">
        <v>0</v>
      </c>
      <c r="U51" s="198">
        <v>1.66</v>
      </c>
      <c r="V51" s="198">
        <v>0.28000000000000003</v>
      </c>
      <c r="W51" s="198">
        <v>0.62</v>
      </c>
      <c r="X51" s="198">
        <v>2.08</v>
      </c>
      <c r="Y51" s="198">
        <v>0</v>
      </c>
      <c r="Z51" s="198">
        <v>3.74</v>
      </c>
      <c r="AA51" s="198">
        <v>32.5</v>
      </c>
      <c r="AB51" s="198">
        <v>0</v>
      </c>
      <c r="AC51" s="198">
        <v>4.99</v>
      </c>
      <c r="AD51" s="198">
        <v>12.46</v>
      </c>
      <c r="AE51" s="198">
        <v>0</v>
      </c>
      <c r="AF51" s="198">
        <v>0</v>
      </c>
      <c r="AG51" s="198">
        <v>31.1</v>
      </c>
      <c r="AH51" s="198">
        <v>0</v>
      </c>
      <c r="AI51" s="198">
        <v>15.56</v>
      </c>
      <c r="AJ51" s="198">
        <v>0</v>
      </c>
      <c r="AK51" s="198">
        <v>-0.33</v>
      </c>
      <c r="AL51" s="198">
        <v>0</v>
      </c>
      <c r="AM51" s="198">
        <v>0</v>
      </c>
      <c r="AN51" s="198">
        <v>0</v>
      </c>
      <c r="AO51" s="198">
        <v>43.54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14.76</v>
      </c>
      <c r="E52" s="198">
        <v>0</v>
      </c>
      <c r="F52" s="198">
        <v>0</v>
      </c>
      <c r="G52" s="198">
        <v>26.95</v>
      </c>
      <c r="H52" s="198">
        <v>0</v>
      </c>
      <c r="I52" s="198">
        <v>0</v>
      </c>
      <c r="J52" s="198">
        <v>25.03</v>
      </c>
      <c r="K52" s="198">
        <v>16.36</v>
      </c>
      <c r="L52" s="198">
        <v>0.31</v>
      </c>
      <c r="M52" s="198">
        <v>2.04</v>
      </c>
      <c r="N52" s="198">
        <v>0.83</v>
      </c>
      <c r="O52" s="198">
        <v>2.35</v>
      </c>
      <c r="P52" s="198">
        <v>0.66</v>
      </c>
      <c r="Q52" s="198">
        <v>0.28999999999999998</v>
      </c>
      <c r="R52" s="198">
        <v>0.36</v>
      </c>
      <c r="S52" s="198">
        <v>0.37</v>
      </c>
      <c r="T52" s="198">
        <v>0</v>
      </c>
      <c r="U52" s="198">
        <v>1.66</v>
      </c>
      <c r="V52" s="198">
        <v>0.28000000000000003</v>
      </c>
      <c r="W52" s="198">
        <v>0.62</v>
      </c>
      <c r="X52" s="198">
        <v>2.08</v>
      </c>
      <c r="Y52" s="198">
        <v>0</v>
      </c>
      <c r="Z52" s="198">
        <v>3.74</v>
      </c>
      <c r="AA52" s="198">
        <v>32.5</v>
      </c>
      <c r="AB52" s="198">
        <v>0</v>
      </c>
      <c r="AC52" s="198">
        <v>4.99</v>
      </c>
      <c r="AD52" s="198">
        <v>12.46</v>
      </c>
      <c r="AE52" s="198">
        <v>0</v>
      </c>
      <c r="AF52" s="198">
        <v>0</v>
      </c>
      <c r="AG52" s="198">
        <v>31.1</v>
      </c>
      <c r="AH52" s="198">
        <v>0</v>
      </c>
      <c r="AI52" s="198">
        <v>15.56</v>
      </c>
      <c r="AJ52" s="198">
        <v>0</v>
      </c>
      <c r="AK52" s="198">
        <v>-0.33</v>
      </c>
      <c r="AL52" s="198">
        <v>0</v>
      </c>
      <c r="AM52" s="198">
        <v>0</v>
      </c>
      <c r="AN52" s="198">
        <v>0</v>
      </c>
      <c r="AO52" s="198">
        <v>43.54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14.76</v>
      </c>
      <c r="E53" s="198">
        <v>0</v>
      </c>
      <c r="F53" s="198">
        <v>0</v>
      </c>
      <c r="G53" s="198">
        <v>26.95</v>
      </c>
      <c r="H53" s="198">
        <v>0</v>
      </c>
      <c r="I53" s="198">
        <v>0</v>
      </c>
      <c r="J53" s="198">
        <v>25.03</v>
      </c>
      <c r="K53" s="198">
        <v>16.36</v>
      </c>
      <c r="L53" s="198">
        <v>0.31</v>
      </c>
      <c r="M53" s="198">
        <v>2.04</v>
      </c>
      <c r="N53" s="198">
        <v>0.83</v>
      </c>
      <c r="O53" s="198">
        <v>2.35</v>
      </c>
      <c r="P53" s="198">
        <v>0.66</v>
      </c>
      <c r="Q53" s="198">
        <v>0.28999999999999998</v>
      </c>
      <c r="R53" s="198">
        <v>0.36</v>
      </c>
      <c r="S53" s="198">
        <v>0.37</v>
      </c>
      <c r="T53" s="198">
        <v>0</v>
      </c>
      <c r="U53" s="198">
        <v>1.66</v>
      </c>
      <c r="V53" s="198">
        <v>0.28000000000000003</v>
      </c>
      <c r="W53" s="198">
        <v>0.62</v>
      </c>
      <c r="X53" s="198">
        <v>2.08</v>
      </c>
      <c r="Y53" s="198">
        <v>0</v>
      </c>
      <c r="Z53" s="198">
        <v>3.74</v>
      </c>
      <c r="AA53" s="198">
        <v>32.5</v>
      </c>
      <c r="AB53" s="198">
        <v>0</v>
      </c>
      <c r="AC53" s="198">
        <v>4.99</v>
      </c>
      <c r="AD53" s="198">
        <v>12.46</v>
      </c>
      <c r="AE53" s="198">
        <v>0</v>
      </c>
      <c r="AF53" s="198">
        <v>0</v>
      </c>
      <c r="AG53" s="198">
        <v>30.82</v>
      </c>
      <c r="AH53" s="198">
        <v>0</v>
      </c>
      <c r="AI53" s="198">
        <v>15.56</v>
      </c>
      <c r="AJ53" s="198">
        <v>0</v>
      </c>
      <c r="AK53" s="198">
        <v>-0.33</v>
      </c>
      <c r="AL53" s="198">
        <v>0</v>
      </c>
      <c r="AM53" s="198">
        <v>0</v>
      </c>
      <c r="AN53" s="198">
        <v>0</v>
      </c>
      <c r="AO53" s="198">
        <v>43.54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14.76</v>
      </c>
      <c r="E54" s="198">
        <v>0</v>
      </c>
      <c r="F54" s="198">
        <v>0</v>
      </c>
      <c r="G54" s="198">
        <v>26.95</v>
      </c>
      <c r="H54" s="198">
        <v>0</v>
      </c>
      <c r="I54" s="198">
        <v>0</v>
      </c>
      <c r="J54" s="198">
        <v>25.03</v>
      </c>
      <c r="K54" s="198">
        <v>16.36</v>
      </c>
      <c r="L54" s="198">
        <v>0.31</v>
      </c>
      <c r="M54" s="198">
        <v>2.04</v>
      </c>
      <c r="N54" s="198">
        <v>0.83</v>
      </c>
      <c r="O54" s="198">
        <v>2.35</v>
      </c>
      <c r="P54" s="198">
        <v>0.66</v>
      </c>
      <c r="Q54" s="198">
        <v>0.28999999999999998</v>
      </c>
      <c r="R54" s="198">
        <v>0.36</v>
      </c>
      <c r="S54" s="198">
        <v>0.37</v>
      </c>
      <c r="T54" s="198">
        <v>0</v>
      </c>
      <c r="U54" s="198">
        <v>1.66</v>
      </c>
      <c r="V54" s="198">
        <v>0.28000000000000003</v>
      </c>
      <c r="W54" s="198">
        <v>0.62</v>
      </c>
      <c r="X54" s="198">
        <v>2.08</v>
      </c>
      <c r="Y54" s="198">
        <v>0</v>
      </c>
      <c r="Z54" s="198">
        <v>3.74</v>
      </c>
      <c r="AA54" s="198">
        <v>32.5</v>
      </c>
      <c r="AB54" s="198">
        <v>0</v>
      </c>
      <c r="AC54" s="198">
        <v>5.99</v>
      </c>
      <c r="AD54" s="198">
        <v>12.46</v>
      </c>
      <c r="AE54" s="198">
        <v>0</v>
      </c>
      <c r="AF54" s="198">
        <v>0</v>
      </c>
      <c r="AG54" s="198">
        <v>31.96</v>
      </c>
      <c r="AH54" s="198">
        <v>0</v>
      </c>
      <c r="AI54" s="198">
        <v>15.56</v>
      </c>
      <c r="AJ54" s="198">
        <v>0</v>
      </c>
      <c r="AK54" s="198">
        <v>-0.33</v>
      </c>
      <c r="AL54" s="198">
        <v>0</v>
      </c>
      <c r="AM54" s="198">
        <v>0</v>
      </c>
      <c r="AN54" s="198">
        <v>0</v>
      </c>
      <c r="AO54" s="198">
        <v>68.540000000000006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14.76</v>
      </c>
      <c r="E55" s="198">
        <v>0</v>
      </c>
      <c r="F55" s="198">
        <v>0</v>
      </c>
      <c r="G55" s="198">
        <v>26.95</v>
      </c>
      <c r="H55" s="198">
        <v>0</v>
      </c>
      <c r="I55" s="198">
        <v>0</v>
      </c>
      <c r="J55" s="198">
        <v>25.03</v>
      </c>
      <c r="K55" s="198">
        <v>16.36</v>
      </c>
      <c r="L55" s="198">
        <v>0.31</v>
      </c>
      <c r="M55" s="198">
        <v>2.04</v>
      </c>
      <c r="N55" s="198">
        <v>0.83</v>
      </c>
      <c r="O55" s="198">
        <v>2.35</v>
      </c>
      <c r="P55" s="198">
        <v>0.66</v>
      </c>
      <c r="Q55" s="198">
        <v>0.28999999999999998</v>
      </c>
      <c r="R55" s="198">
        <v>0.36</v>
      </c>
      <c r="S55" s="198">
        <v>0.37</v>
      </c>
      <c r="T55" s="198">
        <v>0</v>
      </c>
      <c r="U55" s="198">
        <v>1.66</v>
      </c>
      <c r="V55" s="198">
        <v>0.28000000000000003</v>
      </c>
      <c r="W55" s="198">
        <v>0.62</v>
      </c>
      <c r="X55" s="198">
        <v>2.08</v>
      </c>
      <c r="Y55" s="198">
        <v>0</v>
      </c>
      <c r="Z55" s="198">
        <v>3.74</v>
      </c>
      <c r="AA55" s="198">
        <v>32.5</v>
      </c>
      <c r="AB55" s="198">
        <v>0</v>
      </c>
      <c r="AC55" s="198">
        <v>5.99</v>
      </c>
      <c r="AD55" s="198">
        <v>12.46</v>
      </c>
      <c r="AE55" s="198">
        <v>0</v>
      </c>
      <c r="AF55" s="198">
        <v>0</v>
      </c>
      <c r="AG55" s="198">
        <v>31.69</v>
      </c>
      <c r="AH55" s="198">
        <v>0</v>
      </c>
      <c r="AI55" s="198">
        <v>15.56</v>
      </c>
      <c r="AJ55" s="198">
        <v>0</v>
      </c>
      <c r="AK55" s="198">
        <v>-0.33</v>
      </c>
      <c r="AL55" s="198">
        <v>0</v>
      </c>
      <c r="AM55" s="198">
        <v>0</v>
      </c>
      <c r="AN55" s="198">
        <v>0</v>
      </c>
      <c r="AO55" s="198">
        <v>123.54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14.76</v>
      </c>
      <c r="E56" s="198">
        <v>0</v>
      </c>
      <c r="F56" s="198">
        <v>0</v>
      </c>
      <c r="G56" s="198">
        <v>26.95</v>
      </c>
      <c r="H56" s="198">
        <v>0</v>
      </c>
      <c r="I56" s="198">
        <v>0</v>
      </c>
      <c r="J56" s="198">
        <v>25.03</v>
      </c>
      <c r="K56" s="198">
        <v>16.36</v>
      </c>
      <c r="L56" s="198">
        <v>0.31</v>
      </c>
      <c r="M56" s="198">
        <v>2.04</v>
      </c>
      <c r="N56" s="198">
        <v>0.83</v>
      </c>
      <c r="O56" s="198">
        <v>2.35</v>
      </c>
      <c r="P56" s="198">
        <v>0.66</v>
      </c>
      <c r="Q56" s="198">
        <v>0.28999999999999998</v>
      </c>
      <c r="R56" s="198">
        <v>0.36</v>
      </c>
      <c r="S56" s="198">
        <v>0.37</v>
      </c>
      <c r="T56" s="198">
        <v>0</v>
      </c>
      <c r="U56" s="198">
        <v>1.66</v>
      </c>
      <c r="V56" s="198">
        <v>0.28000000000000003</v>
      </c>
      <c r="W56" s="198">
        <v>0.62</v>
      </c>
      <c r="X56" s="198">
        <v>2.08</v>
      </c>
      <c r="Y56" s="198">
        <v>0</v>
      </c>
      <c r="Z56" s="198">
        <v>3.74</v>
      </c>
      <c r="AA56" s="198">
        <v>32.5</v>
      </c>
      <c r="AB56" s="198">
        <v>0</v>
      </c>
      <c r="AC56" s="198">
        <v>5.99</v>
      </c>
      <c r="AD56" s="198">
        <v>12.46</v>
      </c>
      <c r="AE56" s="198">
        <v>0</v>
      </c>
      <c r="AF56" s="198">
        <v>0</v>
      </c>
      <c r="AG56" s="198">
        <v>31.69</v>
      </c>
      <c r="AH56" s="198">
        <v>0</v>
      </c>
      <c r="AI56" s="198">
        <v>15.56</v>
      </c>
      <c r="AJ56" s="198">
        <v>0</v>
      </c>
      <c r="AK56" s="198">
        <v>-0.33</v>
      </c>
      <c r="AL56" s="198">
        <v>0</v>
      </c>
      <c r="AM56" s="198">
        <v>0</v>
      </c>
      <c r="AN56" s="198">
        <v>0</v>
      </c>
      <c r="AO56" s="198">
        <v>123.54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14.76</v>
      </c>
      <c r="E57" s="198">
        <v>0</v>
      </c>
      <c r="F57" s="198">
        <v>0</v>
      </c>
      <c r="G57" s="198">
        <v>26.95</v>
      </c>
      <c r="H57" s="198">
        <v>0</v>
      </c>
      <c r="I57" s="198">
        <v>0</v>
      </c>
      <c r="J57" s="198">
        <v>25.03</v>
      </c>
      <c r="K57" s="198">
        <v>16.36</v>
      </c>
      <c r="L57" s="198">
        <v>0.31</v>
      </c>
      <c r="M57" s="198">
        <v>2.04</v>
      </c>
      <c r="N57" s="198">
        <v>0.83</v>
      </c>
      <c r="O57" s="198">
        <v>2.35</v>
      </c>
      <c r="P57" s="198">
        <v>0.66</v>
      </c>
      <c r="Q57" s="198">
        <v>0.28999999999999998</v>
      </c>
      <c r="R57" s="198">
        <v>0.36</v>
      </c>
      <c r="S57" s="198">
        <v>0.37</v>
      </c>
      <c r="T57" s="198">
        <v>0</v>
      </c>
      <c r="U57" s="198">
        <v>1.66</v>
      </c>
      <c r="V57" s="198">
        <v>0.28000000000000003</v>
      </c>
      <c r="W57" s="198">
        <v>0.62</v>
      </c>
      <c r="X57" s="198">
        <v>2.08</v>
      </c>
      <c r="Y57" s="198">
        <v>0</v>
      </c>
      <c r="Z57" s="198">
        <v>3.74</v>
      </c>
      <c r="AA57" s="198">
        <v>32.5</v>
      </c>
      <c r="AB57" s="198">
        <v>0</v>
      </c>
      <c r="AC57" s="198">
        <v>5.99</v>
      </c>
      <c r="AD57" s="198">
        <v>12.46</v>
      </c>
      <c r="AE57" s="198">
        <v>0</v>
      </c>
      <c r="AF57" s="198">
        <v>0</v>
      </c>
      <c r="AG57" s="198">
        <v>31.69</v>
      </c>
      <c r="AH57" s="198">
        <v>0</v>
      </c>
      <c r="AI57" s="198">
        <v>15.56</v>
      </c>
      <c r="AJ57" s="198">
        <v>0</v>
      </c>
      <c r="AK57" s="198">
        <v>-0.33</v>
      </c>
      <c r="AL57" s="198">
        <v>0</v>
      </c>
      <c r="AM57" s="198">
        <v>0</v>
      </c>
      <c r="AN57" s="198">
        <v>0</v>
      </c>
      <c r="AO57" s="198">
        <v>103.54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14.76</v>
      </c>
      <c r="E58" s="198">
        <v>0</v>
      </c>
      <c r="F58" s="198">
        <v>0</v>
      </c>
      <c r="G58" s="198">
        <v>26.95</v>
      </c>
      <c r="H58" s="198">
        <v>0</v>
      </c>
      <c r="I58" s="198">
        <v>0</v>
      </c>
      <c r="J58" s="198">
        <v>25.03</v>
      </c>
      <c r="K58" s="198">
        <v>16.36</v>
      </c>
      <c r="L58" s="198">
        <v>0.31</v>
      </c>
      <c r="M58" s="198">
        <v>2.04</v>
      </c>
      <c r="N58" s="198">
        <v>0.83</v>
      </c>
      <c r="O58" s="198">
        <v>2.35</v>
      </c>
      <c r="P58" s="198">
        <v>0.66</v>
      </c>
      <c r="Q58" s="198">
        <v>0.28999999999999998</v>
      </c>
      <c r="R58" s="198">
        <v>0.36</v>
      </c>
      <c r="S58" s="198">
        <v>0.37</v>
      </c>
      <c r="T58" s="198">
        <v>0</v>
      </c>
      <c r="U58" s="198">
        <v>1.66</v>
      </c>
      <c r="V58" s="198">
        <v>0.28000000000000003</v>
      </c>
      <c r="W58" s="198">
        <v>0.62</v>
      </c>
      <c r="X58" s="198">
        <v>2.08</v>
      </c>
      <c r="Y58" s="198">
        <v>0</v>
      </c>
      <c r="Z58" s="198">
        <v>3.74</v>
      </c>
      <c r="AA58" s="198">
        <v>32.5</v>
      </c>
      <c r="AB58" s="198">
        <v>0</v>
      </c>
      <c r="AC58" s="198">
        <v>5.99</v>
      </c>
      <c r="AD58" s="198">
        <v>12.46</v>
      </c>
      <c r="AE58" s="198">
        <v>0</v>
      </c>
      <c r="AF58" s="198">
        <v>0</v>
      </c>
      <c r="AG58" s="198">
        <v>31.69</v>
      </c>
      <c r="AH58" s="198">
        <v>0</v>
      </c>
      <c r="AI58" s="198">
        <v>15.56</v>
      </c>
      <c r="AJ58" s="198">
        <v>0</v>
      </c>
      <c r="AK58" s="198">
        <v>-0.33</v>
      </c>
      <c r="AL58" s="198">
        <v>0</v>
      </c>
      <c r="AM58" s="198">
        <v>0</v>
      </c>
      <c r="AN58" s="198">
        <v>0</v>
      </c>
      <c r="AO58" s="198">
        <v>83.54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14.76</v>
      </c>
      <c r="E59" s="198">
        <v>0</v>
      </c>
      <c r="F59" s="198">
        <v>0</v>
      </c>
      <c r="G59" s="198">
        <v>26.95</v>
      </c>
      <c r="H59" s="198">
        <v>0</v>
      </c>
      <c r="I59" s="198">
        <v>0</v>
      </c>
      <c r="J59" s="198">
        <v>25.03</v>
      </c>
      <c r="K59" s="198">
        <v>16.36</v>
      </c>
      <c r="L59" s="198">
        <v>0.31</v>
      </c>
      <c r="M59" s="198">
        <v>2.04</v>
      </c>
      <c r="N59" s="198">
        <v>0.83</v>
      </c>
      <c r="O59" s="198">
        <v>2.35</v>
      </c>
      <c r="P59" s="198">
        <v>0.66</v>
      </c>
      <c r="Q59" s="198">
        <v>0.28999999999999998</v>
      </c>
      <c r="R59" s="198">
        <v>0.36</v>
      </c>
      <c r="S59" s="198">
        <v>0.37</v>
      </c>
      <c r="T59" s="198">
        <v>0</v>
      </c>
      <c r="U59" s="198">
        <v>1.66</v>
      </c>
      <c r="V59" s="198">
        <v>1.46</v>
      </c>
      <c r="W59" s="198">
        <v>0.62</v>
      </c>
      <c r="X59" s="198">
        <v>2.08</v>
      </c>
      <c r="Y59" s="198">
        <v>0</v>
      </c>
      <c r="Z59" s="198">
        <v>3.74</v>
      </c>
      <c r="AA59" s="198">
        <v>32.5</v>
      </c>
      <c r="AB59" s="198">
        <v>0</v>
      </c>
      <c r="AC59" s="198">
        <v>5.99</v>
      </c>
      <c r="AD59" s="198">
        <v>12.46</v>
      </c>
      <c r="AE59" s="198">
        <v>0</v>
      </c>
      <c r="AF59" s="198">
        <v>0</v>
      </c>
      <c r="AG59" s="198">
        <v>32.53</v>
      </c>
      <c r="AH59" s="198">
        <v>0</v>
      </c>
      <c r="AI59" s="198">
        <v>15.56</v>
      </c>
      <c r="AJ59" s="198">
        <v>0</v>
      </c>
      <c r="AK59" s="198">
        <v>-0.33</v>
      </c>
      <c r="AL59" s="198">
        <v>0</v>
      </c>
      <c r="AM59" s="198">
        <v>0</v>
      </c>
      <c r="AN59" s="198">
        <v>0</v>
      </c>
      <c r="AO59" s="198">
        <v>43.54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14.76</v>
      </c>
      <c r="E60" s="198">
        <v>0</v>
      </c>
      <c r="F60" s="198">
        <v>0</v>
      </c>
      <c r="G60" s="198">
        <v>26.95</v>
      </c>
      <c r="H60" s="198">
        <v>0</v>
      </c>
      <c r="I60" s="198">
        <v>0</v>
      </c>
      <c r="J60" s="198">
        <v>25.03</v>
      </c>
      <c r="K60" s="198">
        <v>16.36</v>
      </c>
      <c r="L60" s="198">
        <v>0.31</v>
      </c>
      <c r="M60" s="198">
        <v>2.04</v>
      </c>
      <c r="N60" s="198">
        <v>0.83</v>
      </c>
      <c r="O60" s="198">
        <v>2.35</v>
      </c>
      <c r="P60" s="198">
        <v>0.66</v>
      </c>
      <c r="Q60" s="198">
        <v>0.28999999999999998</v>
      </c>
      <c r="R60" s="198">
        <v>0.36</v>
      </c>
      <c r="S60" s="198">
        <v>0.37</v>
      </c>
      <c r="T60" s="198">
        <v>0</v>
      </c>
      <c r="U60" s="198">
        <v>1.66</v>
      </c>
      <c r="V60" s="198">
        <v>1.46</v>
      </c>
      <c r="W60" s="198">
        <v>0.62</v>
      </c>
      <c r="X60" s="198">
        <v>2.08</v>
      </c>
      <c r="Y60" s="198">
        <v>0</v>
      </c>
      <c r="Z60" s="198">
        <v>3.74</v>
      </c>
      <c r="AA60" s="198">
        <v>32.5</v>
      </c>
      <c r="AB60" s="198">
        <v>0</v>
      </c>
      <c r="AC60" s="198">
        <v>5.99</v>
      </c>
      <c r="AD60" s="198">
        <v>12.46</v>
      </c>
      <c r="AE60" s="198">
        <v>0</v>
      </c>
      <c r="AF60" s="198">
        <v>0</v>
      </c>
      <c r="AG60" s="198">
        <v>32.799999999999997</v>
      </c>
      <c r="AH60" s="198">
        <v>0</v>
      </c>
      <c r="AI60" s="198">
        <v>15.56</v>
      </c>
      <c r="AJ60" s="198">
        <v>0</v>
      </c>
      <c r="AK60" s="198">
        <v>-0.33</v>
      </c>
      <c r="AL60" s="198">
        <v>0</v>
      </c>
      <c r="AM60" s="198">
        <v>0</v>
      </c>
      <c r="AN60" s="198">
        <v>0</v>
      </c>
      <c r="AO60" s="198">
        <v>43.54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14.76</v>
      </c>
      <c r="E61" s="198">
        <v>0</v>
      </c>
      <c r="F61" s="198">
        <v>0</v>
      </c>
      <c r="G61" s="198">
        <v>26.95</v>
      </c>
      <c r="H61" s="198">
        <v>0</v>
      </c>
      <c r="I61" s="198">
        <v>0</v>
      </c>
      <c r="J61" s="198">
        <v>25.03</v>
      </c>
      <c r="K61" s="198">
        <v>16.36</v>
      </c>
      <c r="L61" s="198">
        <v>0.31</v>
      </c>
      <c r="M61" s="198">
        <v>2.04</v>
      </c>
      <c r="N61" s="198">
        <v>0.83</v>
      </c>
      <c r="O61" s="198">
        <v>2.35</v>
      </c>
      <c r="P61" s="198">
        <v>0.62</v>
      </c>
      <c r="Q61" s="198">
        <v>0.28999999999999998</v>
      </c>
      <c r="R61" s="198">
        <v>0.36</v>
      </c>
      <c r="S61" s="198">
        <v>0.37</v>
      </c>
      <c r="T61" s="198">
        <v>0</v>
      </c>
      <c r="U61" s="198">
        <v>1.66</v>
      </c>
      <c r="V61" s="198">
        <v>1.46</v>
      </c>
      <c r="W61" s="198">
        <v>0.62</v>
      </c>
      <c r="X61" s="198">
        <v>2.08</v>
      </c>
      <c r="Y61" s="198">
        <v>0</v>
      </c>
      <c r="Z61" s="198">
        <v>3.74</v>
      </c>
      <c r="AA61" s="198">
        <v>32.5</v>
      </c>
      <c r="AB61" s="198">
        <v>0</v>
      </c>
      <c r="AC61" s="198">
        <v>5.99</v>
      </c>
      <c r="AD61" s="198">
        <v>12.46</v>
      </c>
      <c r="AE61" s="198">
        <v>0</v>
      </c>
      <c r="AF61" s="198">
        <v>0</v>
      </c>
      <c r="AG61" s="198">
        <v>32.799999999999997</v>
      </c>
      <c r="AH61" s="198">
        <v>0</v>
      </c>
      <c r="AI61" s="198">
        <v>15.56</v>
      </c>
      <c r="AJ61" s="198">
        <v>0</v>
      </c>
      <c r="AK61" s="198">
        <v>-0.33</v>
      </c>
      <c r="AL61" s="198">
        <v>0</v>
      </c>
      <c r="AM61" s="198">
        <v>0</v>
      </c>
      <c r="AN61" s="198">
        <v>0</v>
      </c>
      <c r="AO61" s="198">
        <v>43.54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14.76</v>
      </c>
      <c r="E62" s="198">
        <v>0</v>
      </c>
      <c r="F62" s="198">
        <v>0</v>
      </c>
      <c r="G62" s="198">
        <v>26.95</v>
      </c>
      <c r="H62" s="198">
        <v>0</v>
      </c>
      <c r="I62" s="198">
        <v>0</v>
      </c>
      <c r="J62" s="198">
        <v>25.03</v>
      </c>
      <c r="K62" s="198">
        <v>16.36</v>
      </c>
      <c r="L62" s="198">
        <v>0.31</v>
      </c>
      <c r="M62" s="198">
        <v>2.04</v>
      </c>
      <c r="N62" s="198">
        <v>0.83</v>
      </c>
      <c r="O62" s="198">
        <v>2.35</v>
      </c>
      <c r="P62" s="198">
        <v>0.62</v>
      </c>
      <c r="Q62" s="198">
        <v>0.28999999999999998</v>
      </c>
      <c r="R62" s="198">
        <v>0.36</v>
      </c>
      <c r="S62" s="198">
        <v>0.37</v>
      </c>
      <c r="T62" s="198">
        <v>0</v>
      </c>
      <c r="U62" s="198">
        <v>1.66</v>
      </c>
      <c r="V62" s="198">
        <v>1.46</v>
      </c>
      <c r="W62" s="198">
        <v>0.62</v>
      </c>
      <c r="X62" s="198">
        <v>2.08</v>
      </c>
      <c r="Y62" s="198">
        <v>0</v>
      </c>
      <c r="Z62" s="198">
        <v>3.74</v>
      </c>
      <c r="AA62" s="198">
        <v>32.5</v>
      </c>
      <c r="AB62" s="198">
        <v>0</v>
      </c>
      <c r="AC62" s="198">
        <v>5.99</v>
      </c>
      <c r="AD62" s="198">
        <v>12.46</v>
      </c>
      <c r="AE62" s="198">
        <v>0</v>
      </c>
      <c r="AF62" s="198">
        <v>0</v>
      </c>
      <c r="AG62" s="198">
        <v>32.799999999999997</v>
      </c>
      <c r="AH62" s="198">
        <v>0</v>
      </c>
      <c r="AI62" s="198">
        <v>15.56</v>
      </c>
      <c r="AJ62" s="198">
        <v>0</v>
      </c>
      <c r="AK62" s="198">
        <v>-0.33</v>
      </c>
      <c r="AL62" s="198">
        <v>0</v>
      </c>
      <c r="AM62" s="198">
        <v>0</v>
      </c>
      <c r="AN62" s="198">
        <v>0</v>
      </c>
      <c r="AO62" s="198">
        <v>43.54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14.76</v>
      </c>
      <c r="E63" s="198">
        <v>0</v>
      </c>
      <c r="F63" s="198">
        <v>0</v>
      </c>
      <c r="G63" s="198">
        <v>27.19</v>
      </c>
      <c r="H63" s="198">
        <v>0</v>
      </c>
      <c r="I63" s="198">
        <v>0</v>
      </c>
      <c r="J63" s="198">
        <v>25.03</v>
      </c>
      <c r="K63" s="198">
        <v>16.36</v>
      </c>
      <c r="L63" s="198">
        <v>0.31</v>
      </c>
      <c r="M63" s="198">
        <v>2.04</v>
      </c>
      <c r="N63" s="198">
        <v>0.83</v>
      </c>
      <c r="O63" s="198">
        <v>2.35</v>
      </c>
      <c r="P63" s="198">
        <v>0.62</v>
      </c>
      <c r="Q63" s="198">
        <v>0.28999999999999998</v>
      </c>
      <c r="R63" s="198">
        <v>0.36</v>
      </c>
      <c r="S63" s="198">
        <v>0.37</v>
      </c>
      <c r="T63" s="198">
        <v>0</v>
      </c>
      <c r="U63" s="198">
        <v>1.66</v>
      </c>
      <c r="V63" s="198">
        <v>1.46</v>
      </c>
      <c r="W63" s="198">
        <v>0.62</v>
      </c>
      <c r="X63" s="198">
        <v>2.08</v>
      </c>
      <c r="Y63" s="198">
        <v>0</v>
      </c>
      <c r="Z63" s="198">
        <v>3.74</v>
      </c>
      <c r="AA63" s="198">
        <v>32.5</v>
      </c>
      <c r="AB63" s="198">
        <v>0</v>
      </c>
      <c r="AC63" s="198">
        <v>5.99</v>
      </c>
      <c r="AD63" s="198">
        <v>12.46</v>
      </c>
      <c r="AE63" s="198">
        <v>0</v>
      </c>
      <c r="AF63" s="198">
        <v>0</v>
      </c>
      <c r="AG63" s="198">
        <v>32.799999999999997</v>
      </c>
      <c r="AH63" s="198">
        <v>0</v>
      </c>
      <c r="AI63" s="198">
        <v>15.56</v>
      </c>
      <c r="AJ63" s="198">
        <v>0</v>
      </c>
      <c r="AK63" s="198">
        <v>-0.33</v>
      </c>
      <c r="AL63" s="198">
        <v>0</v>
      </c>
      <c r="AM63" s="198">
        <v>0</v>
      </c>
      <c r="AN63" s="198">
        <v>0</v>
      </c>
      <c r="AO63" s="198">
        <v>73.540000000000006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14.76</v>
      </c>
      <c r="E64" s="198">
        <v>0</v>
      </c>
      <c r="F64" s="198">
        <v>0</v>
      </c>
      <c r="G64" s="198">
        <v>27.19</v>
      </c>
      <c r="H64" s="198">
        <v>0</v>
      </c>
      <c r="I64" s="198">
        <v>0</v>
      </c>
      <c r="J64" s="198">
        <v>25.03</v>
      </c>
      <c r="K64" s="198">
        <v>16.36</v>
      </c>
      <c r="L64" s="198">
        <v>0.31</v>
      </c>
      <c r="M64" s="198">
        <v>2.04</v>
      </c>
      <c r="N64" s="198">
        <v>0.83</v>
      </c>
      <c r="O64" s="198">
        <v>2.35</v>
      </c>
      <c r="P64" s="198">
        <v>0.62</v>
      </c>
      <c r="Q64" s="198">
        <v>0.28999999999999998</v>
      </c>
      <c r="R64" s="198">
        <v>0.36</v>
      </c>
      <c r="S64" s="198">
        <v>0.37</v>
      </c>
      <c r="T64" s="198">
        <v>0</v>
      </c>
      <c r="U64" s="198">
        <v>1.66</v>
      </c>
      <c r="V64" s="198">
        <v>1.46</v>
      </c>
      <c r="W64" s="198">
        <v>0.62</v>
      </c>
      <c r="X64" s="198">
        <v>2.08</v>
      </c>
      <c r="Y64" s="198">
        <v>0</v>
      </c>
      <c r="Z64" s="198">
        <v>3.74</v>
      </c>
      <c r="AA64" s="198">
        <v>32.5</v>
      </c>
      <c r="AB64" s="198">
        <v>0</v>
      </c>
      <c r="AC64" s="198">
        <v>5.99</v>
      </c>
      <c r="AD64" s="198">
        <v>12.46</v>
      </c>
      <c r="AE64" s="198">
        <v>0</v>
      </c>
      <c r="AF64" s="198">
        <v>0</v>
      </c>
      <c r="AG64" s="198">
        <v>32.799999999999997</v>
      </c>
      <c r="AH64" s="198">
        <v>0</v>
      </c>
      <c r="AI64" s="198">
        <v>15.56</v>
      </c>
      <c r="AJ64" s="198">
        <v>0</v>
      </c>
      <c r="AK64" s="198">
        <v>-0.33</v>
      </c>
      <c r="AL64" s="198">
        <v>0</v>
      </c>
      <c r="AM64" s="198">
        <v>0</v>
      </c>
      <c r="AN64" s="198">
        <v>0</v>
      </c>
      <c r="AO64" s="198">
        <v>123.54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14.76</v>
      </c>
      <c r="E65" s="198">
        <v>0</v>
      </c>
      <c r="F65" s="198">
        <v>0</v>
      </c>
      <c r="G65" s="198">
        <v>27.19</v>
      </c>
      <c r="H65" s="198">
        <v>0</v>
      </c>
      <c r="I65" s="198">
        <v>0</v>
      </c>
      <c r="J65" s="198">
        <v>25.03</v>
      </c>
      <c r="K65" s="198">
        <v>16.36</v>
      </c>
      <c r="L65" s="198">
        <v>0.31</v>
      </c>
      <c r="M65" s="198">
        <v>2.04</v>
      </c>
      <c r="N65" s="198">
        <v>0.83</v>
      </c>
      <c r="O65" s="198">
        <v>2.35</v>
      </c>
      <c r="P65" s="198">
        <v>0.62</v>
      </c>
      <c r="Q65" s="198">
        <v>0.28999999999999998</v>
      </c>
      <c r="R65" s="198">
        <v>0.36</v>
      </c>
      <c r="S65" s="198">
        <v>0.37</v>
      </c>
      <c r="T65" s="198">
        <v>0</v>
      </c>
      <c r="U65" s="198">
        <v>1.66</v>
      </c>
      <c r="V65" s="198">
        <v>1.46</v>
      </c>
      <c r="W65" s="198">
        <v>0.62</v>
      </c>
      <c r="X65" s="198">
        <v>2.08</v>
      </c>
      <c r="Y65" s="198">
        <v>0</v>
      </c>
      <c r="Z65" s="198">
        <v>3.74</v>
      </c>
      <c r="AA65" s="198">
        <v>32.5</v>
      </c>
      <c r="AB65" s="198">
        <v>0</v>
      </c>
      <c r="AC65" s="198">
        <v>5.99</v>
      </c>
      <c r="AD65" s="198">
        <v>12.46</v>
      </c>
      <c r="AE65" s="198">
        <v>0</v>
      </c>
      <c r="AF65" s="198">
        <v>0</v>
      </c>
      <c r="AG65" s="198">
        <v>32.26</v>
      </c>
      <c r="AH65" s="198">
        <v>0</v>
      </c>
      <c r="AI65" s="198">
        <v>15.56</v>
      </c>
      <c r="AJ65" s="198">
        <v>0</v>
      </c>
      <c r="AK65" s="198">
        <v>-0.33</v>
      </c>
      <c r="AL65" s="198">
        <v>0</v>
      </c>
      <c r="AM65" s="198">
        <v>0</v>
      </c>
      <c r="AN65" s="198">
        <v>0</v>
      </c>
      <c r="AO65" s="198">
        <v>123.54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14.76</v>
      </c>
      <c r="E66" s="198">
        <v>0</v>
      </c>
      <c r="F66" s="198">
        <v>0</v>
      </c>
      <c r="G66" s="198">
        <v>27.19</v>
      </c>
      <c r="H66" s="198">
        <v>0</v>
      </c>
      <c r="I66" s="198">
        <v>0</v>
      </c>
      <c r="J66" s="198">
        <v>25.03</v>
      </c>
      <c r="K66" s="198">
        <v>16.36</v>
      </c>
      <c r="L66" s="198">
        <v>0.31</v>
      </c>
      <c r="M66" s="198">
        <v>2.04</v>
      </c>
      <c r="N66" s="198">
        <v>0.83</v>
      </c>
      <c r="O66" s="198">
        <v>2.35</v>
      </c>
      <c r="P66" s="198">
        <v>0.62</v>
      </c>
      <c r="Q66" s="198">
        <v>0.28999999999999998</v>
      </c>
      <c r="R66" s="198">
        <v>0.36</v>
      </c>
      <c r="S66" s="198">
        <v>0.37</v>
      </c>
      <c r="T66" s="198">
        <v>0</v>
      </c>
      <c r="U66" s="198">
        <v>1.66</v>
      </c>
      <c r="V66" s="198">
        <v>1.46</v>
      </c>
      <c r="W66" s="198">
        <v>0.62</v>
      </c>
      <c r="X66" s="198">
        <v>2.08</v>
      </c>
      <c r="Y66" s="198">
        <v>0</v>
      </c>
      <c r="Z66" s="198">
        <v>3.74</v>
      </c>
      <c r="AA66" s="198">
        <v>32.5</v>
      </c>
      <c r="AB66" s="198">
        <v>0</v>
      </c>
      <c r="AC66" s="198">
        <v>5.99</v>
      </c>
      <c r="AD66" s="198">
        <v>12.46</v>
      </c>
      <c r="AE66" s="198">
        <v>0</v>
      </c>
      <c r="AF66" s="198">
        <v>0</v>
      </c>
      <c r="AG66" s="198">
        <v>32.53</v>
      </c>
      <c r="AH66" s="198">
        <v>0</v>
      </c>
      <c r="AI66" s="198">
        <v>15.56</v>
      </c>
      <c r="AJ66" s="198">
        <v>0</v>
      </c>
      <c r="AK66" s="198">
        <v>-0.33</v>
      </c>
      <c r="AL66" s="198">
        <v>0</v>
      </c>
      <c r="AM66" s="198">
        <v>0</v>
      </c>
      <c r="AN66" s="198">
        <v>0</v>
      </c>
      <c r="AO66" s="198">
        <v>113.54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14.76</v>
      </c>
      <c r="E67" s="198">
        <v>0</v>
      </c>
      <c r="F67" s="198">
        <v>0</v>
      </c>
      <c r="G67" s="198">
        <v>27.19</v>
      </c>
      <c r="H67" s="198">
        <v>0</v>
      </c>
      <c r="I67" s="198">
        <v>0</v>
      </c>
      <c r="J67" s="198">
        <v>25.03</v>
      </c>
      <c r="K67" s="198">
        <v>16.36</v>
      </c>
      <c r="L67" s="198">
        <v>0.31</v>
      </c>
      <c r="M67" s="198">
        <v>2.04</v>
      </c>
      <c r="N67" s="198">
        <v>0.83</v>
      </c>
      <c r="O67" s="198">
        <v>2.35</v>
      </c>
      <c r="P67" s="198">
        <v>0.62</v>
      </c>
      <c r="Q67" s="198">
        <v>0.28999999999999998</v>
      </c>
      <c r="R67" s="198">
        <v>0.36</v>
      </c>
      <c r="S67" s="198">
        <v>0.37</v>
      </c>
      <c r="T67" s="198">
        <v>0</v>
      </c>
      <c r="U67" s="198">
        <v>1.66</v>
      </c>
      <c r="V67" s="198">
        <v>1.46</v>
      </c>
      <c r="W67" s="198">
        <v>0.62</v>
      </c>
      <c r="X67" s="198">
        <v>2.08</v>
      </c>
      <c r="Y67" s="198">
        <v>0</v>
      </c>
      <c r="Z67" s="198">
        <v>3.74</v>
      </c>
      <c r="AA67" s="198">
        <v>32.5</v>
      </c>
      <c r="AB67" s="198">
        <v>0</v>
      </c>
      <c r="AC67" s="198">
        <v>5.99</v>
      </c>
      <c r="AD67" s="198">
        <v>12.46</v>
      </c>
      <c r="AE67" s="198">
        <v>0</v>
      </c>
      <c r="AF67" s="198">
        <v>0</v>
      </c>
      <c r="AG67" s="198">
        <v>29.97</v>
      </c>
      <c r="AH67" s="198">
        <v>0</v>
      </c>
      <c r="AI67" s="198">
        <v>15.56</v>
      </c>
      <c r="AJ67" s="198">
        <v>0</v>
      </c>
      <c r="AK67" s="198">
        <v>-0.33</v>
      </c>
      <c r="AL67" s="198">
        <v>0</v>
      </c>
      <c r="AM67" s="198">
        <v>0</v>
      </c>
      <c r="AN67" s="198">
        <v>0</v>
      </c>
      <c r="AO67" s="198">
        <v>123.54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14.76</v>
      </c>
      <c r="E68" s="198">
        <v>0</v>
      </c>
      <c r="F68" s="198">
        <v>0</v>
      </c>
      <c r="G68" s="198">
        <v>27.19</v>
      </c>
      <c r="H68" s="198">
        <v>0</v>
      </c>
      <c r="I68" s="198">
        <v>0</v>
      </c>
      <c r="J68" s="198">
        <v>25.03</v>
      </c>
      <c r="K68" s="198">
        <v>16.36</v>
      </c>
      <c r="L68" s="198">
        <v>0.31</v>
      </c>
      <c r="M68" s="198">
        <v>2.04</v>
      </c>
      <c r="N68" s="198">
        <v>0.83</v>
      </c>
      <c r="O68" s="198">
        <v>2.35</v>
      </c>
      <c r="P68" s="198">
        <v>0.62</v>
      </c>
      <c r="Q68" s="198">
        <v>0.28999999999999998</v>
      </c>
      <c r="R68" s="198">
        <v>0.36</v>
      </c>
      <c r="S68" s="198">
        <v>0.37</v>
      </c>
      <c r="T68" s="198">
        <v>0</v>
      </c>
      <c r="U68" s="198">
        <v>1.66</v>
      </c>
      <c r="V68" s="198">
        <v>1.46</v>
      </c>
      <c r="W68" s="198">
        <v>0.62</v>
      </c>
      <c r="X68" s="198">
        <v>2.08</v>
      </c>
      <c r="Y68" s="198">
        <v>0</v>
      </c>
      <c r="Z68" s="198">
        <v>3.74</v>
      </c>
      <c r="AA68" s="198">
        <v>32.5</v>
      </c>
      <c r="AB68" s="198">
        <v>0</v>
      </c>
      <c r="AC68" s="198">
        <v>5.99</v>
      </c>
      <c r="AD68" s="198">
        <v>12.46</v>
      </c>
      <c r="AE68" s="198">
        <v>0</v>
      </c>
      <c r="AF68" s="198">
        <v>0</v>
      </c>
      <c r="AG68" s="198">
        <v>29.97</v>
      </c>
      <c r="AH68" s="198">
        <v>0</v>
      </c>
      <c r="AI68" s="198">
        <v>15.56</v>
      </c>
      <c r="AJ68" s="198">
        <v>0</v>
      </c>
      <c r="AK68" s="198">
        <v>-0.33</v>
      </c>
      <c r="AL68" s="198">
        <v>0</v>
      </c>
      <c r="AM68" s="198">
        <v>0</v>
      </c>
      <c r="AN68" s="198">
        <v>0</v>
      </c>
      <c r="AO68" s="198">
        <v>123.54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14.76</v>
      </c>
      <c r="E69" s="198">
        <v>0</v>
      </c>
      <c r="F69" s="198">
        <v>0</v>
      </c>
      <c r="G69" s="198">
        <v>27.19</v>
      </c>
      <c r="H69" s="198">
        <v>0</v>
      </c>
      <c r="I69" s="198">
        <v>0</v>
      </c>
      <c r="J69" s="198">
        <v>25.03</v>
      </c>
      <c r="K69" s="198">
        <v>16.36</v>
      </c>
      <c r="L69" s="198">
        <v>0.31</v>
      </c>
      <c r="M69" s="198">
        <v>2.04</v>
      </c>
      <c r="N69" s="198">
        <v>0.83</v>
      </c>
      <c r="O69" s="198">
        <v>2.35</v>
      </c>
      <c r="P69" s="198">
        <v>0.62</v>
      </c>
      <c r="Q69" s="198">
        <v>0.28999999999999998</v>
      </c>
      <c r="R69" s="198">
        <v>0.36</v>
      </c>
      <c r="S69" s="198">
        <v>0.37</v>
      </c>
      <c r="T69" s="198">
        <v>0</v>
      </c>
      <c r="U69" s="198">
        <v>1.66</v>
      </c>
      <c r="V69" s="198">
        <v>1.46</v>
      </c>
      <c r="W69" s="198">
        <v>0.62</v>
      </c>
      <c r="X69" s="198">
        <v>2.08</v>
      </c>
      <c r="Y69" s="198">
        <v>0</v>
      </c>
      <c r="Z69" s="198">
        <v>3.74</v>
      </c>
      <c r="AA69" s="198">
        <v>32.5</v>
      </c>
      <c r="AB69" s="198">
        <v>0</v>
      </c>
      <c r="AC69" s="198">
        <v>6.99</v>
      </c>
      <c r="AD69" s="198">
        <v>12.46</v>
      </c>
      <c r="AE69" s="198">
        <v>0</v>
      </c>
      <c r="AF69" s="198">
        <v>0</v>
      </c>
      <c r="AG69" s="198">
        <v>29.97</v>
      </c>
      <c r="AH69" s="198">
        <v>0</v>
      </c>
      <c r="AI69" s="198">
        <v>15.56</v>
      </c>
      <c r="AJ69" s="198">
        <v>0</v>
      </c>
      <c r="AK69" s="198">
        <v>-0.33</v>
      </c>
      <c r="AL69" s="198">
        <v>0</v>
      </c>
      <c r="AM69" s="198">
        <v>0</v>
      </c>
      <c r="AN69" s="198">
        <v>0</v>
      </c>
      <c r="AO69" s="198">
        <v>123.54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14.76</v>
      </c>
      <c r="E70" s="198">
        <v>0</v>
      </c>
      <c r="F70" s="198">
        <v>0</v>
      </c>
      <c r="G70" s="198">
        <v>27.19</v>
      </c>
      <c r="H70" s="198">
        <v>0</v>
      </c>
      <c r="I70" s="198">
        <v>0</v>
      </c>
      <c r="J70" s="198">
        <v>25.03</v>
      </c>
      <c r="K70" s="198">
        <v>16.36</v>
      </c>
      <c r="L70" s="198">
        <v>0.31</v>
      </c>
      <c r="M70" s="198">
        <v>2.04</v>
      </c>
      <c r="N70" s="198">
        <v>0.83</v>
      </c>
      <c r="O70" s="198">
        <v>2.35</v>
      </c>
      <c r="P70" s="198">
        <v>0.62</v>
      </c>
      <c r="Q70" s="198">
        <v>0.28999999999999998</v>
      </c>
      <c r="R70" s="198">
        <v>0.36</v>
      </c>
      <c r="S70" s="198">
        <v>0.37</v>
      </c>
      <c r="T70" s="198">
        <v>0</v>
      </c>
      <c r="U70" s="198">
        <v>1.66</v>
      </c>
      <c r="V70" s="198">
        <v>1.46</v>
      </c>
      <c r="W70" s="198">
        <v>0.62</v>
      </c>
      <c r="X70" s="198">
        <v>2.08</v>
      </c>
      <c r="Y70" s="198">
        <v>0</v>
      </c>
      <c r="Z70" s="198">
        <v>3.74</v>
      </c>
      <c r="AA70" s="198">
        <v>32.5</v>
      </c>
      <c r="AB70" s="198">
        <v>0</v>
      </c>
      <c r="AC70" s="198">
        <v>6.99</v>
      </c>
      <c r="AD70" s="198">
        <v>12.46</v>
      </c>
      <c r="AE70" s="198">
        <v>0</v>
      </c>
      <c r="AF70" s="198">
        <v>0</v>
      </c>
      <c r="AG70" s="198">
        <v>29.97</v>
      </c>
      <c r="AH70" s="198">
        <v>0</v>
      </c>
      <c r="AI70" s="198">
        <v>15.56</v>
      </c>
      <c r="AJ70" s="198">
        <v>0</v>
      </c>
      <c r="AK70" s="198">
        <v>-0.33</v>
      </c>
      <c r="AL70" s="198">
        <v>0</v>
      </c>
      <c r="AM70" s="198">
        <v>0</v>
      </c>
      <c r="AN70" s="198">
        <v>0</v>
      </c>
      <c r="AO70" s="198">
        <v>123.54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14.76</v>
      </c>
      <c r="E71" s="198">
        <v>0</v>
      </c>
      <c r="F71" s="198">
        <v>0</v>
      </c>
      <c r="G71" s="198">
        <v>27.43</v>
      </c>
      <c r="H71" s="198">
        <v>0</v>
      </c>
      <c r="I71" s="198">
        <v>0</v>
      </c>
      <c r="J71" s="198">
        <v>25.03</v>
      </c>
      <c r="K71" s="198">
        <v>16.36</v>
      </c>
      <c r="L71" s="198">
        <v>0.31</v>
      </c>
      <c r="M71" s="198">
        <v>2.04</v>
      </c>
      <c r="N71" s="198">
        <v>0.83</v>
      </c>
      <c r="O71" s="198">
        <v>2.35</v>
      </c>
      <c r="P71" s="198">
        <v>0.62</v>
      </c>
      <c r="Q71" s="198">
        <v>0.28999999999999998</v>
      </c>
      <c r="R71" s="198">
        <v>0.36</v>
      </c>
      <c r="S71" s="198">
        <v>0.37</v>
      </c>
      <c r="T71" s="198">
        <v>0</v>
      </c>
      <c r="U71" s="198">
        <v>1.66</v>
      </c>
      <c r="V71" s="198">
        <v>1.46</v>
      </c>
      <c r="W71" s="198">
        <v>0.6</v>
      </c>
      <c r="X71" s="198">
        <v>2.08</v>
      </c>
      <c r="Y71" s="198">
        <v>0</v>
      </c>
      <c r="Z71" s="198">
        <v>3.74</v>
      </c>
      <c r="AA71" s="198">
        <v>32.5</v>
      </c>
      <c r="AB71" s="198">
        <v>0</v>
      </c>
      <c r="AC71" s="198">
        <v>6.99</v>
      </c>
      <c r="AD71" s="198">
        <v>12.46</v>
      </c>
      <c r="AE71" s="198">
        <v>0</v>
      </c>
      <c r="AF71" s="198">
        <v>0</v>
      </c>
      <c r="AG71" s="198">
        <v>29.97</v>
      </c>
      <c r="AH71" s="198">
        <v>0</v>
      </c>
      <c r="AI71" s="198">
        <v>15.56</v>
      </c>
      <c r="AJ71" s="198">
        <v>0</v>
      </c>
      <c r="AK71" s="198">
        <v>-0.33</v>
      </c>
      <c r="AL71" s="198">
        <v>0</v>
      </c>
      <c r="AM71" s="198">
        <v>0</v>
      </c>
      <c r="AN71" s="198">
        <v>0</v>
      </c>
      <c r="AO71" s="198">
        <v>123.54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14.76</v>
      </c>
      <c r="E72" s="198">
        <v>0</v>
      </c>
      <c r="F72" s="198">
        <v>0</v>
      </c>
      <c r="G72" s="198">
        <v>27.43</v>
      </c>
      <c r="H72" s="198">
        <v>0</v>
      </c>
      <c r="I72" s="198">
        <v>0</v>
      </c>
      <c r="J72" s="198">
        <v>25.03</v>
      </c>
      <c r="K72" s="198">
        <v>16.36</v>
      </c>
      <c r="L72" s="198">
        <v>0.31</v>
      </c>
      <c r="M72" s="198">
        <v>2.04</v>
      </c>
      <c r="N72" s="198">
        <v>0.83</v>
      </c>
      <c r="O72" s="198">
        <v>2.35</v>
      </c>
      <c r="P72" s="198">
        <v>0.62</v>
      </c>
      <c r="Q72" s="198">
        <v>0.28999999999999998</v>
      </c>
      <c r="R72" s="198">
        <v>0.36</v>
      </c>
      <c r="S72" s="198">
        <v>0.37</v>
      </c>
      <c r="T72" s="198">
        <v>0</v>
      </c>
      <c r="U72" s="198">
        <v>1.66</v>
      </c>
      <c r="V72" s="198">
        <v>1.46</v>
      </c>
      <c r="W72" s="198">
        <v>0.6</v>
      </c>
      <c r="X72" s="198">
        <v>2.08</v>
      </c>
      <c r="Y72" s="198">
        <v>0</v>
      </c>
      <c r="Z72" s="198">
        <v>3.74</v>
      </c>
      <c r="AA72" s="198">
        <v>32.5</v>
      </c>
      <c r="AB72" s="198">
        <v>0</v>
      </c>
      <c r="AC72" s="198">
        <v>5.99</v>
      </c>
      <c r="AD72" s="198">
        <v>12.46</v>
      </c>
      <c r="AE72" s="198">
        <v>0</v>
      </c>
      <c r="AF72" s="198">
        <v>0</v>
      </c>
      <c r="AG72" s="198">
        <v>29.97</v>
      </c>
      <c r="AH72" s="198">
        <v>0</v>
      </c>
      <c r="AI72" s="198">
        <v>15.56</v>
      </c>
      <c r="AJ72" s="198">
        <v>0</v>
      </c>
      <c r="AK72" s="198">
        <v>-0.33</v>
      </c>
      <c r="AL72" s="198">
        <v>0</v>
      </c>
      <c r="AM72" s="198">
        <v>0</v>
      </c>
      <c r="AN72" s="198">
        <v>0</v>
      </c>
      <c r="AO72" s="198">
        <v>93.54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14.76</v>
      </c>
      <c r="E73" s="198">
        <v>0</v>
      </c>
      <c r="F73" s="198">
        <v>0</v>
      </c>
      <c r="G73" s="198">
        <v>27.43</v>
      </c>
      <c r="H73" s="198">
        <v>0</v>
      </c>
      <c r="I73" s="198">
        <v>0</v>
      </c>
      <c r="J73" s="198">
        <v>25.03</v>
      </c>
      <c r="K73" s="198">
        <v>16.36</v>
      </c>
      <c r="L73" s="198">
        <v>0.31</v>
      </c>
      <c r="M73" s="198">
        <v>2.04</v>
      </c>
      <c r="N73" s="198">
        <v>0.83</v>
      </c>
      <c r="O73" s="198">
        <v>2.35</v>
      </c>
      <c r="P73" s="198">
        <v>0.62</v>
      </c>
      <c r="Q73" s="198">
        <v>0.28999999999999998</v>
      </c>
      <c r="R73" s="198">
        <v>0.36</v>
      </c>
      <c r="S73" s="198">
        <v>0.37</v>
      </c>
      <c r="T73" s="198">
        <v>0</v>
      </c>
      <c r="U73" s="198">
        <v>1.66</v>
      </c>
      <c r="V73" s="198">
        <v>1.46</v>
      </c>
      <c r="W73" s="198">
        <v>0.6</v>
      </c>
      <c r="X73" s="198">
        <v>2.08</v>
      </c>
      <c r="Y73" s="198">
        <v>0</v>
      </c>
      <c r="Z73" s="198">
        <v>3.74</v>
      </c>
      <c r="AA73" s="198">
        <v>32.5</v>
      </c>
      <c r="AB73" s="198">
        <v>0</v>
      </c>
      <c r="AC73" s="198">
        <v>6.99</v>
      </c>
      <c r="AD73" s="198">
        <v>12.46</v>
      </c>
      <c r="AE73" s="198">
        <v>0</v>
      </c>
      <c r="AF73" s="198">
        <v>0</v>
      </c>
      <c r="AG73" s="198">
        <v>29.97</v>
      </c>
      <c r="AH73" s="198">
        <v>0</v>
      </c>
      <c r="AI73" s="198">
        <v>15.56</v>
      </c>
      <c r="AJ73" s="198">
        <v>0</v>
      </c>
      <c r="AK73" s="198">
        <v>-4.1100000000000003</v>
      </c>
      <c r="AL73" s="198">
        <v>0</v>
      </c>
      <c r="AM73" s="198">
        <v>0</v>
      </c>
      <c r="AN73" s="198">
        <v>0</v>
      </c>
      <c r="AO73" s="198">
        <v>53.54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14.76</v>
      </c>
      <c r="E74" s="198">
        <v>0</v>
      </c>
      <c r="F74" s="198">
        <v>0</v>
      </c>
      <c r="G74" s="198">
        <v>27.43</v>
      </c>
      <c r="H74" s="198">
        <v>0</v>
      </c>
      <c r="I74" s="198">
        <v>0</v>
      </c>
      <c r="J74" s="198">
        <v>25.03</v>
      </c>
      <c r="K74" s="198">
        <v>16.36</v>
      </c>
      <c r="L74" s="198">
        <v>0.31</v>
      </c>
      <c r="M74" s="198">
        <v>2.04</v>
      </c>
      <c r="N74" s="198">
        <v>0.83</v>
      </c>
      <c r="O74" s="198">
        <v>2.35</v>
      </c>
      <c r="P74" s="198">
        <v>0.62</v>
      </c>
      <c r="Q74" s="198">
        <v>0.28999999999999998</v>
      </c>
      <c r="R74" s="198">
        <v>0.36</v>
      </c>
      <c r="S74" s="198">
        <v>0.37</v>
      </c>
      <c r="T74" s="198">
        <v>0</v>
      </c>
      <c r="U74" s="198">
        <v>1.66</v>
      </c>
      <c r="V74" s="198">
        <v>1.46</v>
      </c>
      <c r="W74" s="198">
        <v>0.6</v>
      </c>
      <c r="X74" s="198">
        <v>2.08</v>
      </c>
      <c r="Y74" s="198">
        <v>0</v>
      </c>
      <c r="Z74" s="198">
        <v>3.74</v>
      </c>
      <c r="AA74" s="198">
        <v>32.5</v>
      </c>
      <c r="AB74" s="198">
        <v>0</v>
      </c>
      <c r="AC74" s="198">
        <v>6.99</v>
      </c>
      <c r="AD74" s="198">
        <v>12.46</v>
      </c>
      <c r="AE74" s="198">
        <v>0</v>
      </c>
      <c r="AF74" s="198">
        <v>0</v>
      </c>
      <c r="AG74" s="198">
        <v>29.97</v>
      </c>
      <c r="AH74" s="198">
        <v>0</v>
      </c>
      <c r="AI74" s="198">
        <v>15.56</v>
      </c>
      <c r="AJ74" s="198">
        <v>0</v>
      </c>
      <c r="AK74" s="198">
        <v>-4.1100000000000003</v>
      </c>
      <c r="AL74" s="198">
        <v>0</v>
      </c>
      <c r="AM74" s="198">
        <v>0</v>
      </c>
      <c r="AN74" s="198">
        <v>0</v>
      </c>
      <c r="AO74" s="198">
        <v>103.54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14.76</v>
      </c>
      <c r="E75" s="198">
        <v>0</v>
      </c>
      <c r="F75" s="198">
        <v>0</v>
      </c>
      <c r="G75" s="198">
        <v>27.67</v>
      </c>
      <c r="H75" s="198">
        <v>0</v>
      </c>
      <c r="I75" s="198">
        <v>0</v>
      </c>
      <c r="J75" s="198">
        <v>25.03</v>
      </c>
      <c r="K75" s="198">
        <v>16.36</v>
      </c>
      <c r="L75" s="198">
        <v>0.31</v>
      </c>
      <c r="M75" s="198">
        <v>2.04</v>
      </c>
      <c r="N75" s="198">
        <v>0.83</v>
      </c>
      <c r="O75" s="198">
        <v>2.35</v>
      </c>
      <c r="P75" s="198">
        <v>0.62</v>
      </c>
      <c r="Q75" s="198">
        <v>0.28999999999999998</v>
      </c>
      <c r="R75" s="198">
        <v>0.36</v>
      </c>
      <c r="S75" s="198">
        <v>0.37</v>
      </c>
      <c r="T75" s="198">
        <v>0</v>
      </c>
      <c r="U75" s="198">
        <v>1.66</v>
      </c>
      <c r="V75" s="198">
        <v>1.46</v>
      </c>
      <c r="W75" s="198">
        <v>0.6</v>
      </c>
      <c r="X75" s="198">
        <v>2.08</v>
      </c>
      <c r="Y75" s="198">
        <v>0</v>
      </c>
      <c r="Z75" s="198">
        <v>3.74</v>
      </c>
      <c r="AA75" s="198">
        <v>32.5</v>
      </c>
      <c r="AB75" s="198">
        <v>0</v>
      </c>
      <c r="AC75" s="198">
        <v>5.99</v>
      </c>
      <c r="AD75" s="198">
        <v>12.46</v>
      </c>
      <c r="AE75" s="198">
        <v>0</v>
      </c>
      <c r="AF75" s="198">
        <v>0</v>
      </c>
      <c r="AG75" s="198">
        <v>30.56</v>
      </c>
      <c r="AH75" s="198">
        <v>0</v>
      </c>
      <c r="AI75" s="198">
        <v>15.56</v>
      </c>
      <c r="AJ75" s="198">
        <v>0</v>
      </c>
      <c r="AK75" s="198">
        <v>-4.1100000000000003</v>
      </c>
      <c r="AL75" s="198">
        <v>0</v>
      </c>
      <c r="AM75" s="198">
        <v>0</v>
      </c>
      <c r="AN75" s="198">
        <v>0</v>
      </c>
      <c r="AO75" s="198">
        <v>101.32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14.76</v>
      </c>
      <c r="E76" s="198">
        <v>0</v>
      </c>
      <c r="F76" s="198">
        <v>0</v>
      </c>
      <c r="G76" s="198">
        <v>27.67</v>
      </c>
      <c r="H76" s="198">
        <v>0</v>
      </c>
      <c r="I76" s="198">
        <v>0</v>
      </c>
      <c r="J76" s="198">
        <v>25.03</v>
      </c>
      <c r="K76" s="198">
        <v>16.36</v>
      </c>
      <c r="L76" s="198">
        <v>0.31</v>
      </c>
      <c r="M76" s="198">
        <v>2.04</v>
      </c>
      <c r="N76" s="198">
        <v>0.83</v>
      </c>
      <c r="O76" s="198">
        <v>2.35</v>
      </c>
      <c r="P76" s="198">
        <v>0.62</v>
      </c>
      <c r="Q76" s="198">
        <v>0.28999999999999998</v>
      </c>
      <c r="R76" s="198">
        <v>0.36</v>
      </c>
      <c r="S76" s="198">
        <v>0.37</v>
      </c>
      <c r="T76" s="198">
        <v>0</v>
      </c>
      <c r="U76" s="198">
        <v>1.66</v>
      </c>
      <c r="V76" s="198">
        <v>1.46</v>
      </c>
      <c r="W76" s="198">
        <v>0.6</v>
      </c>
      <c r="X76" s="198">
        <v>2.08</v>
      </c>
      <c r="Y76" s="198">
        <v>0</v>
      </c>
      <c r="Z76" s="198">
        <v>3.74</v>
      </c>
      <c r="AA76" s="198">
        <v>32.5</v>
      </c>
      <c r="AB76" s="198">
        <v>0</v>
      </c>
      <c r="AC76" s="198">
        <v>4.99</v>
      </c>
      <c r="AD76" s="198">
        <v>12.46</v>
      </c>
      <c r="AE76" s="198">
        <v>0</v>
      </c>
      <c r="AF76" s="198">
        <v>0</v>
      </c>
      <c r="AG76" s="198">
        <v>30.56</v>
      </c>
      <c r="AH76" s="198">
        <v>0</v>
      </c>
      <c r="AI76" s="198">
        <v>15.56</v>
      </c>
      <c r="AJ76" s="198">
        <v>0</v>
      </c>
      <c r="AK76" s="198">
        <v>-4.1100000000000003</v>
      </c>
      <c r="AL76" s="198">
        <v>0</v>
      </c>
      <c r="AM76" s="198">
        <v>0</v>
      </c>
      <c r="AN76" s="198">
        <v>0</v>
      </c>
      <c r="AO76" s="198">
        <v>61.32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14.76</v>
      </c>
      <c r="E77" s="198">
        <v>0</v>
      </c>
      <c r="F77" s="198">
        <v>0</v>
      </c>
      <c r="G77" s="198">
        <v>27.67</v>
      </c>
      <c r="H77" s="198">
        <v>0</v>
      </c>
      <c r="I77" s="198">
        <v>0</v>
      </c>
      <c r="J77" s="198">
        <v>25.03</v>
      </c>
      <c r="K77" s="198">
        <v>16.36</v>
      </c>
      <c r="L77" s="198">
        <v>0.31</v>
      </c>
      <c r="M77" s="198">
        <v>2.04</v>
      </c>
      <c r="N77" s="198">
        <v>0.83</v>
      </c>
      <c r="O77" s="198">
        <v>2.35</v>
      </c>
      <c r="P77" s="198">
        <v>0.62</v>
      </c>
      <c r="Q77" s="198">
        <v>0.28999999999999998</v>
      </c>
      <c r="R77" s="198">
        <v>0.36</v>
      </c>
      <c r="S77" s="198">
        <v>0.37</v>
      </c>
      <c r="T77" s="198">
        <v>0</v>
      </c>
      <c r="U77" s="198">
        <v>1.66</v>
      </c>
      <c r="V77" s="198">
        <v>1.46</v>
      </c>
      <c r="W77" s="198">
        <v>0.6</v>
      </c>
      <c r="X77" s="198">
        <v>2.08</v>
      </c>
      <c r="Y77" s="198">
        <v>0</v>
      </c>
      <c r="Z77" s="198">
        <v>3.74</v>
      </c>
      <c r="AA77" s="198">
        <v>32.5</v>
      </c>
      <c r="AB77" s="198">
        <v>0</v>
      </c>
      <c r="AC77" s="198">
        <v>4.99</v>
      </c>
      <c r="AD77" s="198">
        <v>12.46</v>
      </c>
      <c r="AE77" s="198">
        <v>0</v>
      </c>
      <c r="AF77" s="198">
        <v>0</v>
      </c>
      <c r="AG77" s="198">
        <v>30.56</v>
      </c>
      <c r="AH77" s="198">
        <v>0</v>
      </c>
      <c r="AI77" s="198">
        <v>15.56</v>
      </c>
      <c r="AJ77" s="198">
        <v>0</v>
      </c>
      <c r="AK77" s="198">
        <v>-4.1100000000000003</v>
      </c>
      <c r="AL77" s="198">
        <v>0</v>
      </c>
      <c r="AM77" s="198">
        <v>0</v>
      </c>
      <c r="AN77" s="198">
        <v>0</v>
      </c>
      <c r="AO77" s="198">
        <v>51.32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14.76</v>
      </c>
      <c r="E78" s="198">
        <v>0</v>
      </c>
      <c r="F78" s="198">
        <v>0</v>
      </c>
      <c r="G78" s="198">
        <v>27.67</v>
      </c>
      <c r="H78" s="198">
        <v>0</v>
      </c>
      <c r="I78" s="198">
        <v>0</v>
      </c>
      <c r="J78" s="198">
        <v>25.03</v>
      </c>
      <c r="K78" s="198">
        <v>16.36</v>
      </c>
      <c r="L78" s="198">
        <v>0.31</v>
      </c>
      <c r="M78" s="198">
        <v>2.04</v>
      </c>
      <c r="N78" s="198">
        <v>0.83</v>
      </c>
      <c r="O78" s="198">
        <v>2.35</v>
      </c>
      <c r="P78" s="198">
        <v>0.62</v>
      </c>
      <c r="Q78" s="198">
        <v>0.28999999999999998</v>
      </c>
      <c r="R78" s="198">
        <v>0.36</v>
      </c>
      <c r="S78" s="198">
        <v>0.37</v>
      </c>
      <c r="T78" s="198">
        <v>0</v>
      </c>
      <c r="U78" s="198">
        <v>1.66</v>
      </c>
      <c r="V78" s="198">
        <v>1.46</v>
      </c>
      <c r="W78" s="198">
        <v>0.6</v>
      </c>
      <c r="X78" s="198">
        <v>2.08</v>
      </c>
      <c r="Y78" s="198">
        <v>0</v>
      </c>
      <c r="Z78" s="198">
        <v>3.74</v>
      </c>
      <c r="AA78" s="198">
        <v>32.5</v>
      </c>
      <c r="AB78" s="198">
        <v>0</v>
      </c>
      <c r="AC78" s="198">
        <v>4.99</v>
      </c>
      <c r="AD78" s="198">
        <v>12.46</v>
      </c>
      <c r="AE78" s="198">
        <v>0</v>
      </c>
      <c r="AF78" s="198">
        <v>0</v>
      </c>
      <c r="AG78" s="198">
        <v>30.56</v>
      </c>
      <c r="AH78" s="198">
        <v>0</v>
      </c>
      <c r="AI78" s="198">
        <v>15.56</v>
      </c>
      <c r="AJ78" s="198">
        <v>0</v>
      </c>
      <c r="AK78" s="198">
        <v>-4.1100000000000003</v>
      </c>
      <c r="AL78" s="198">
        <v>0</v>
      </c>
      <c r="AM78" s="198">
        <v>0</v>
      </c>
      <c r="AN78" s="198">
        <v>0</v>
      </c>
      <c r="AO78" s="198">
        <v>101.32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14.76</v>
      </c>
      <c r="E79" s="198">
        <v>0</v>
      </c>
      <c r="F79" s="198">
        <v>0</v>
      </c>
      <c r="G79" s="198">
        <v>27.9</v>
      </c>
      <c r="H79" s="198">
        <v>0</v>
      </c>
      <c r="I79" s="198">
        <v>0</v>
      </c>
      <c r="J79" s="198">
        <v>25.03</v>
      </c>
      <c r="K79" s="198">
        <v>16.36</v>
      </c>
      <c r="L79" s="198">
        <v>0.31</v>
      </c>
      <c r="M79" s="198">
        <v>2.04</v>
      </c>
      <c r="N79" s="198">
        <v>0.83</v>
      </c>
      <c r="O79" s="198">
        <v>2.35</v>
      </c>
      <c r="P79" s="198">
        <v>0.62</v>
      </c>
      <c r="Q79" s="198">
        <v>0.28999999999999998</v>
      </c>
      <c r="R79" s="198">
        <v>0.36</v>
      </c>
      <c r="S79" s="198">
        <v>0.37</v>
      </c>
      <c r="T79" s="198">
        <v>0</v>
      </c>
      <c r="U79" s="198">
        <v>1.66</v>
      </c>
      <c r="V79" s="198">
        <v>1.46</v>
      </c>
      <c r="W79" s="198">
        <v>0.6</v>
      </c>
      <c r="X79" s="198">
        <v>2.08</v>
      </c>
      <c r="Y79" s="198">
        <v>0</v>
      </c>
      <c r="Z79" s="198">
        <v>3.74</v>
      </c>
      <c r="AA79" s="198">
        <v>32.5</v>
      </c>
      <c r="AB79" s="198">
        <v>0</v>
      </c>
      <c r="AC79" s="198">
        <v>5.99</v>
      </c>
      <c r="AD79" s="198">
        <v>12.46</v>
      </c>
      <c r="AE79" s="198">
        <v>0</v>
      </c>
      <c r="AF79" s="198">
        <v>0</v>
      </c>
      <c r="AG79" s="198">
        <v>30.56</v>
      </c>
      <c r="AH79" s="198">
        <v>0</v>
      </c>
      <c r="AI79" s="198">
        <v>15.56</v>
      </c>
      <c r="AJ79" s="198">
        <v>0</v>
      </c>
      <c r="AK79" s="198">
        <v>-4.1100000000000003</v>
      </c>
      <c r="AL79" s="198">
        <v>0</v>
      </c>
      <c r="AM79" s="198">
        <v>0</v>
      </c>
      <c r="AN79" s="198">
        <v>0</v>
      </c>
      <c r="AO79" s="198">
        <v>101.32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14.76</v>
      </c>
      <c r="E80" s="198">
        <v>0</v>
      </c>
      <c r="F80" s="198">
        <v>0</v>
      </c>
      <c r="G80" s="198">
        <v>27.9</v>
      </c>
      <c r="H80" s="198">
        <v>0</v>
      </c>
      <c r="I80" s="198">
        <v>0</v>
      </c>
      <c r="J80" s="198">
        <v>25.03</v>
      </c>
      <c r="K80" s="198">
        <v>16.36</v>
      </c>
      <c r="L80" s="198">
        <v>0.31</v>
      </c>
      <c r="M80" s="198">
        <v>2.04</v>
      </c>
      <c r="N80" s="198">
        <v>0.83</v>
      </c>
      <c r="O80" s="198">
        <v>2.35</v>
      </c>
      <c r="P80" s="198">
        <v>0.62</v>
      </c>
      <c r="Q80" s="198">
        <v>0.28999999999999998</v>
      </c>
      <c r="R80" s="198">
        <v>0.36</v>
      </c>
      <c r="S80" s="198">
        <v>0.37</v>
      </c>
      <c r="T80" s="198">
        <v>0</v>
      </c>
      <c r="U80" s="198">
        <v>1.66</v>
      </c>
      <c r="V80" s="198">
        <v>1.46</v>
      </c>
      <c r="W80" s="198">
        <v>0.6</v>
      </c>
      <c r="X80" s="198">
        <v>2.08</v>
      </c>
      <c r="Y80" s="198">
        <v>0</v>
      </c>
      <c r="Z80" s="198">
        <v>3.74</v>
      </c>
      <c r="AA80" s="198">
        <v>32.5</v>
      </c>
      <c r="AB80" s="198">
        <v>0</v>
      </c>
      <c r="AC80" s="198">
        <v>3.99</v>
      </c>
      <c r="AD80" s="198">
        <v>12.46</v>
      </c>
      <c r="AE80" s="198">
        <v>0</v>
      </c>
      <c r="AF80" s="198">
        <v>0</v>
      </c>
      <c r="AG80" s="198">
        <v>30.56</v>
      </c>
      <c r="AH80" s="198">
        <v>0</v>
      </c>
      <c r="AI80" s="198">
        <v>15.56</v>
      </c>
      <c r="AJ80" s="198">
        <v>0</v>
      </c>
      <c r="AK80" s="198">
        <v>-4.1100000000000003</v>
      </c>
      <c r="AL80" s="198">
        <v>0</v>
      </c>
      <c r="AM80" s="198">
        <v>0</v>
      </c>
      <c r="AN80" s="198">
        <v>0</v>
      </c>
      <c r="AO80" s="198">
        <v>121.32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14.76</v>
      </c>
      <c r="E81" s="198">
        <v>0</v>
      </c>
      <c r="F81" s="198">
        <v>0</v>
      </c>
      <c r="G81" s="198">
        <v>27.9</v>
      </c>
      <c r="H81" s="198">
        <v>0</v>
      </c>
      <c r="I81" s="198">
        <v>0</v>
      </c>
      <c r="J81" s="198">
        <v>25.03</v>
      </c>
      <c r="K81" s="198">
        <v>16.36</v>
      </c>
      <c r="L81" s="198">
        <v>0.31</v>
      </c>
      <c r="M81" s="198">
        <v>2.04</v>
      </c>
      <c r="N81" s="198">
        <v>0.83</v>
      </c>
      <c r="O81" s="198">
        <v>2.35</v>
      </c>
      <c r="P81" s="198">
        <v>0.62</v>
      </c>
      <c r="Q81" s="198">
        <v>0.28999999999999998</v>
      </c>
      <c r="R81" s="198">
        <v>0.36</v>
      </c>
      <c r="S81" s="198">
        <v>0.37</v>
      </c>
      <c r="T81" s="198">
        <v>0</v>
      </c>
      <c r="U81" s="198">
        <v>1.66</v>
      </c>
      <c r="V81" s="198">
        <v>1.46</v>
      </c>
      <c r="W81" s="198">
        <v>0.6</v>
      </c>
      <c r="X81" s="198">
        <v>2.08</v>
      </c>
      <c r="Y81" s="198">
        <v>0</v>
      </c>
      <c r="Z81" s="198">
        <v>3.74</v>
      </c>
      <c r="AA81" s="198">
        <v>32.5</v>
      </c>
      <c r="AB81" s="198">
        <v>0</v>
      </c>
      <c r="AC81" s="198">
        <v>3.99</v>
      </c>
      <c r="AD81" s="198">
        <v>12.46</v>
      </c>
      <c r="AE81" s="198">
        <v>0</v>
      </c>
      <c r="AF81" s="198">
        <v>0</v>
      </c>
      <c r="AG81" s="198">
        <v>30.56</v>
      </c>
      <c r="AH81" s="198">
        <v>0</v>
      </c>
      <c r="AI81" s="198">
        <v>15.56</v>
      </c>
      <c r="AJ81" s="198">
        <v>0</v>
      </c>
      <c r="AK81" s="198">
        <v>-4.1100000000000003</v>
      </c>
      <c r="AL81" s="198">
        <v>0</v>
      </c>
      <c r="AM81" s="198">
        <v>0</v>
      </c>
      <c r="AN81" s="198">
        <v>0</v>
      </c>
      <c r="AO81" s="198">
        <v>131.32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14.76</v>
      </c>
      <c r="E82" s="198">
        <v>0</v>
      </c>
      <c r="F82" s="198">
        <v>0</v>
      </c>
      <c r="G82" s="198">
        <v>27.9</v>
      </c>
      <c r="H82" s="198">
        <v>0</v>
      </c>
      <c r="I82" s="198">
        <v>0</v>
      </c>
      <c r="J82" s="198">
        <v>25.03</v>
      </c>
      <c r="K82" s="198">
        <v>16.36</v>
      </c>
      <c r="L82" s="198">
        <v>0.31</v>
      </c>
      <c r="M82" s="198">
        <v>2.04</v>
      </c>
      <c r="N82" s="198">
        <v>0.83</v>
      </c>
      <c r="O82" s="198">
        <v>2.35</v>
      </c>
      <c r="P82" s="198">
        <v>0.62</v>
      </c>
      <c r="Q82" s="198">
        <v>0.28999999999999998</v>
      </c>
      <c r="R82" s="198">
        <v>0.36</v>
      </c>
      <c r="S82" s="198">
        <v>0.37</v>
      </c>
      <c r="T82" s="198">
        <v>0</v>
      </c>
      <c r="U82" s="198">
        <v>1.66</v>
      </c>
      <c r="V82" s="198">
        <v>1.46</v>
      </c>
      <c r="W82" s="198">
        <v>0.6</v>
      </c>
      <c r="X82" s="198">
        <v>2.08</v>
      </c>
      <c r="Y82" s="198">
        <v>0</v>
      </c>
      <c r="Z82" s="198">
        <v>3.74</v>
      </c>
      <c r="AA82" s="198">
        <v>32.5</v>
      </c>
      <c r="AB82" s="198">
        <v>0</v>
      </c>
      <c r="AC82" s="198">
        <v>3.99</v>
      </c>
      <c r="AD82" s="198">
        <v>12.46</v>
      </c>
      <c r="AE82" s="198">
        <v>0</v>
      </c>
      <c r="AF82" s="198">
        <v>0</v>
      </c>
      <c r="AG82" s="198">
        <v>29.97</v>
      </c>
      <c r="AH82" s="198">
        <v>0</v>
      </c>
      <c r="AI82" s="198">
        <v>15.56</v>
      </c>
      <c r="AJ82" s="198">
        <v>0</v>
      </c>
      <c r="AK82" s="198">
        <v>-4.1100000000000003</v>
      </c>
      <c r="AL82" s="198">
        <v>0</v>
      </c>
      <c r="AM82" s="198">
        <v>0</v>
      </c>
      <c r="AN82" s="198">
        <v>0</v>
      </c>
      <c r="AO82" s="198">
        <v>131.32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14.76</v>
      </c>
      <c r="E83" s="198">
        <v>0</v>
      </c>
      <c r="F83" s="198">
        <v>0</v>
      </c>
      <c r="G83" s="198">
        <v>28.14</v>
      </c>
      <c r="H83" s="198">
        <v>0</v>
      </c>
      <c r="I83" s="198">
        <v>0</v>
      </c>
      <c r="J83" s="198">
        <v>25.03</v>
      </c>
      <c r="K83" s="198">
        <v>16.36</v>
      </c>
      <c r="L83" s="198">
        <v>0.31</v>
      </c>
      <c r="M83" s="198">
        <v>2.04</v>
      </c>
      <c r="N83" s="198">
        <v>0.83</v>
      </c>
      <c r="O83" s="198">
        <v>2.35</v>
      </c>
      <c r="P83" s="198">
        <v>0.62</v>
      </c>
      <c r="Q83" s="198">
        <v>0.28999999999999998</v>
      </c>
      <c r="R83" s="198">
        <v>0.36</v>
      </c>
      <c r="S83" s="198">
        <v>0.37</v>
      </c>
      <c r="T83" s="198">
        <v>0</v>
      </c>
      <c r="U83" s="198">
        <v>1.66</v>
      </c>
      <c r="V83" s="198">
        <v>1.46</v>
      </c>
      <c r="W83" s="198">
        <v>0.6</v>
      </c>
      <c r="X83" s="198">
        <v>2.08</v>
      </c>
      <c r="Y83" s="198">
        <v>0</v>
      </c>
      <c r="Z83" s="198">
        <v>3.74</v>
      </c>
      <c r="AA83" s="198">
        <v>32.5</v>
      </c>
      <c r="AB83" s="198">
        <v>0</v>
      </c>
      <c r="AC83" s="198">
        <v>3.99</v>
      </c>
      <c r="AD83" s="198">
        <v>12.46</v>
      </c>
      <c r="AE83" s="198">
        <v>0</v>
      </c>
      <c r="AF83" s="198">
        <v>0</v>
      </c>
      <c r="AG83" s="198">
        <v>29.97</v>
      </c>
      <c r="AH83" s="198">
        <v>0</v>
      </c>
      <c r="AI83" s="198">
        <v>15.56</v>
      </c>
      <c r="AJ83" s="198">
        <v>0</v>
      </c>
      <c r="AK83" s="198">
        <v>-4.1100000000000003</v>
      </c>
      <c r="AL83" s="198">
        <v>0</v>
      </c>
      <c r="AM83" s="198">
        <v>0</v>
      </c>
      <c r="AN83" s="198">
        <v>0</v>
      </c>
      <c r="AO83" s="198">
        <v>131.32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14.76</v>
      </c>
      <c r="E84" s="198">
        <v>0</v>
      </c>
      <c r="F84" s="198">
        <v>0</v>
      </c>
      <c r="G84" s="198">
        <v>28.14</v>
      </c>
      <c r="H84" s="198">
        <v>0</v>
      </c>
      <c r="I84" s="198">
        <v>0</v>
      </c>
      <c r="J84" s="198">
        <v>25.03</v>
      </c>
      <c r="K84" s="198">
        <v>16.36</v>
      </c>
      <c r="L84" s="198">
        <v>0.31</v>
      </c>
      <c r="M84" s="198">
        <v>2.04</v>
      </c>
      <c r="N84" s="198">
        <v>0.83</v>
      </c>
      <c r="O84" s="198">
        <v>2.35</v>
      </c>
      <c r="P84" s="198">
        <v>0.62</v>
      </c>
      <c r="Q84" s="198">
        <v>0.28999999999999998</v>
      </c>
      <c r="R84" s="198">
        <v>0.36</v>
      </c>
      <c r="S84" s="198">
        <v>0.37</v>
      </c>
      <c r="T84" s="198">
        <v>0</v>
      </c>
      <c r="U84" s="198">
        <v>1.66</v>
      </c>
      <c r="V84" s="198">
        <v>1.46</v>
      </c>
      <c r="W84" s="198">
        <v>0.6</v>
      </c>
      <c r="X84" s="198">
        <v>2.08</v>
      </c>
      <c r="Y84" s="198">
        <v>0</v>
      </c>
      <c r="Z84" s="198">
        <v>3.74</v>
      </c>
      <c r="AA84" s="198">
        <v>32.5</v>
      </c>
      <c r="AB84" s="198">
        <v>0</v>
      </c>
      <c r="AC84" s="198">
        <v>2.99</v>
      </c>
      <c r="AD84" s="198">
        <v>12.46</v>
      </c>
      <c r="AE84" s="198">
        <v>0</v>
      </c>
      <c r="AF84" s="198">
        <v>0</v>
      </c>
      <c r="AG84" s="198">
        <v>29.97</v>
      </c>
      <c r="AH84" s="198">
        <v>0</v>
      </c>
      <c r="AI84" s="198">
        <v>15.56</v>
      </c>
      <c r="AJ84" s="198">
        <v>0</v>
      </c>
      <c r="AK84" s="198">
        <v>-4.1100000000000003</v>
      </c>
      <c r="AL84" s="198">
        <v>0</v>
      </c>
      <c r="AM84" s="198">
        <v>0</v>
      </c>
      <c r="AN84" s="198">
        <v>0</v>
      </c>
      <c r="AO84" s="198">
        <v>131.32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14.76</v>
      </c>
      <c r="E85" s="198">
        <v>0</v>
      </c>
      <c r="F85" s="198">
        <v>0</v>
      </c>
      <c r="G85" s="198">
        <v>28.38</v>
      </c>
      <c r="H85" s="198">
        <v>0</v>
      </c>
      <c r="I85" s="198">
        <v>0</v>
      </c>
      <c r="J85" s="198">
        <v>25.03</v>
      </c>
      <c r="K85" s="198">
        <v>16.36</v>
      </c>
      <c r="L85" s="198">
        <v>0.31</v>
      </c>
      <c r="M85" s="198">
        <v>2.04</v>
      </c>
      <c r="N85" s="198">
        <v>0.83</v>
      </c>
      <c r="O85" s="198">
        <v>2.35</v>
      </c>
      <c r="P85" s="198">
        <v>0.62</v>
      </c>
      <c r="Q85" s="198">
        <v>0.28999999999999998</v>
      </c>
      <c r="R85" s="198">
        <v>0.36</v>
      </c>
      <c r="S85" s="198">
        <v>0.37</v>
      </c>
      <c r="T85" s="198">
        <v>0</v>
      </c>
      <c r="U85" s="198">
        <v>1.66</v>
      </c>
      <c r="V85" s="198">
        <v>1.46</v>
      </c>
      <c r="W85" s="198">
        <v>0.6</v>
      </c>
      <c r="X85" s="198">
        <v>2.08</v>
      </c>
      <c r="Y85" s="198">
        <v>0</v>
      </c>
      <c r="Z85" s="198">
        <v>3.74</v>
      </c>
      <c r="AA85" s="198">
        <v>32.5</v>
      </c>
      <c r="AB85" s="198">
        <v>0</v>
      </c>
      <c r="AC85" s="198">
        <v>2.99</v>
      </c>
      <c r="AD85" s="198">
        <v>12.46</v>
      </c>
      <c r="AE85" s="198">
        <v>0</v>
      </c>
      <c r="AF85" s="198">
        <v>0</v>
      </c>
      <c r="AG85" s="198">
        <v>29.97</v>
      </c>
      <c r="AH85" s="198">
        <v>0</v>
      </c>
      <c r="AI85" s="198">
        <v>15.56</v>
      </c>
      <c r="AJ85" s="198">
        <v>0</v>
      </c>
      <c r="AK85" s="198">
        <v>-4.1100000000000003</v>
      </c>
      <c r="AL85" s="198">
        <v>0</v>
      </c>
      <c r="AM85" s="198">
        <v>0</v>
      </c>
      <c r="AN85" s="198">
        <v>0</v>
      </c>
      <c r="AO85" s="198">
        <v>131.32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14.76</v>
      </c>
      <c r="E86" s="198">
        <v>0</v>
      </c>
      <c r="F86" s="198">
        <v>0</v>
      </c>
      <c r="G86" s="198">
        <v>28.38</v>
      </c>
      <c r="H86" s="198">
        <v>0</v>
      </c>
      <c r="I86" s="198">
        <v>0</v>
      </c>
      <c r="J86" s="198">
        <v>25.03</v>
      </c>
      <c r="K86" s="198">
        <v>16.36</v>
      </c>
      <c r="L86" s="198">
        <v>0.31</v>
      </c>
      <c r="M86" s="198">
        <v>2.04</v>
      </c>
      <c r="N86" s="198">
        <v>0.83</v>
      </c>
      <c r="O86" s="198">
        <v>2.35</v>
      </c>
      <c r="P86" s="198">
        <v>0.62</v>
      </c>
      <c r="Q86" s="198">
        <v>0.28999999999999998</v>
      </c>
      <c r="R86" s="198">
        <v>0.36</v>
      </c>
      <c r="S86" s="198">
        <v>0.37</v>
      </c>
      <c r="T86" s="198">
        <v>0</v>
      </c>
      <c r="U86" s="198">
        <v>1.66</v>
      </c>
      <c r="V86" s="198">
        <v>1.46</v>
      </c>
      <c r="W86" s="198">
        <v>0.6</v>
      </c>
      <c r="X86" s="198">
        <v>2.08</v>
      </c>
      <c r="Y86" s="198">
        <v>0</v>
      </c>
      <c r="Z86" s="198">
        <v>3.74</v>
      </c>
      <c r="AA86" s="198">
        <v>32.5</v>
      </c>
      <c r="AB86" s="198">
        <v>0</v>
      </c>
      <c r="AC86" s="198">
        <v>2.99</v>
      </c>
      <c r="AD86" s="198">
        <v>12.46</v>
      </c>
      <c r="AE86" s="198">
        <v>0</v>
      </c>
      <c r="AF86" s="198">
        <v>0</v>
      </c>
      <c r="AG86" s="198">
        <v>29.97</v>
      </c>
      <c r="AH86" s="198">
        <v>0</v>
      </c>
      <c r="AI86" s="198">
        <v>15.56</v>
      </c>
      <c r="AJ86" s="198">
        <v>0</v>
      </c>
      <c r="AK86" s="198">
        <v>-4.1100000000000003</v>
      </c>
      <c r="AL86" s="198">
        <v>0</v>
      </c>
      <c r="AM86" s="198">
        <v>0</v>
      </c>
      <c r="AN86" s="198">
        <v>0</v>
      </c>
      <c r="AO86" s="198">
        <v>131.32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14.76</v>
      </c>
      <c r="E87" s="198">
        <v>0</v>
      </c>
      <c r="F87" s="198">
        <v>0</v>
      </c>
      <c r="G87" s="198">
        <v>28.62</v>
      </c>
      <c r="H87" s="198">
        <v>0</v>
      </c>
      <c r="I87" s="198">
        <v>0</v>
      </c>
      <c r="J87" s="198">
        <v>25.03</v>
      </c>
      <c r="K87" s="198">
        <v>16.36</v>
      </c>
      <c r="L87" s="198">
        <v>0.31</v>
      </c>
      <c r="M87" s="198">
        <v>2.04</v>
      </c>
      <c r="N87" s="198">
        <v>0.83</v>
      </c>
      <c r="O87" s="198">
        <v>2.35</v>
      </c>
      <c r="P87" s="198">
        <v>0.62</v>
      </c>
      <c r="Q87" s="198">
        <v>0.28999999999999998</v>
      </c>
      <c r="R87" s="198">
        <v>0.36</v>
      </c>
      <c r="S87" s="198">
        <v>0.37</v>
      </c>
      <c r="T87" s="198">
        <v>0</v>
      </c>
      <c r="U87" s="198">
        <v>1.66</v>
      </c>
      <c r="V87" s="198">
        <v>1.46</v>
      </c>
      <c r="W87" s="198">
        <v>0.6</v>
      </c>
      <c r="X87" s="198">
        <v>2.08</v>
      </c>
      <c r="Y87" s="198">
        <v>0</v>
      </c>
      <c r="Z87" s="198">
        <v>3.74</v>
      </c>
      <c r="AA87" s="198">
        <v>32.5</v>
      </c>
      <c r="AB87" s="198">
        <v>0</v>
      </c>
      <c r="AC87" s="198">
        <v>2.99</v>
      </c>
      <c r="AD87" s="198">
        <v>12.46</v>
      </c>
      <c r="AE87" s="198">
        <v>0</v>
      </c>
      <c r="AF87" s="198">
        <v>0</v>
      </c>
      <c r="AG87" s="198">
        <v>29.97</v>
      </c>
      <c r="AH87" s="198">
        <v>0</v>
      </c>
      <c r="AI87" s="198">
        <v>15.56</v>
      </c>
      <c r="AJ87" s="198">
        <v>0</v>
      </c>
      <c r="AK87" s="198">
        <v>-4.1100000000000003</v>
      </c>
      <c r="AL87" s="198">
        <v>0</v>
      </c>
      <c r="AM87" s="198">
        <v>0</v>
      </c>
      <c r="AN87" s="198">
        <v>0</v>
      </c>
      <c r="AO87" s="198">
        <v>131.32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14.76</v>
      </c>
      <c r="E88" s="198">
        <v>0</v>
      </c>
      <c r="F88" s="198">
        <v>0</v>
      </c>
      <c r="G88" s="198">
        <v>28.62</v>
      </c>
      <c r="H88" s="198">
        <v>0</v>
      </c>
      <c r="I88" s="198">
        <v>0</v>
      </c>
      <c r="J88" s="198">
        <v>25.03</v>
      </c>
      <c r="K88" s="198">
        <v>16.36</v>
      </c>
      <c r="L88" s="198">
        <v>0.31</v>
      </c>
      <c r="M88" s="198">
        <v>2.04</v>
      </c>
      <c r="N88" s="198">
        <v>0.83</v>
      </c>
      <c r="O88" s="198">
        <v>2.35</v>
      </c>
      <c r="P88" s="198">
        <v>0.62</v>
      </c>
      <c r="Q88" s="198">
        <v>0.28999999999999998</v>
      </c>
      <c r="R88" s="198">
        <v>0.36</v>
      </c>
      <c r="S88" s="198">
        <v>0.37</v>
      </c>
      <c r="T88" s="198">
        <v>0</v>
      </c>
      <c r="U88" s="198">
        <v>1.66</v>
      </c>
      <c r="V88" s="198">
        <v>1.46</v>
      </c>
      <c r="W88" s="198">
        <v>0.6</v>
      </c>
      <c r="X88" s="198">
        <v>2.08</v>
      </c>
      <c r="Y88" s="198">
        <v>0</v>
      </c>
      <c r="Z88" s="198">
        <v>3.74</v>
      </c>
      <c r="AA88" s="198">
        <v>32.5</v>
      </c>
      <c r="AB88" s="198">
        <v>0</v>
      </c>
      <c r="AC88" s="198">
        <v>2.99</v>
      </c>
      <c r="AD88" s="198">
        <v>12.46</v>
      </c>
      <c r="AE88" s="198">
        <v>0</v>
      </c>
      <c r="AF88" s="198">
        <v>0</v>
      </c>
      <c r="AG88" s="198">
        <v>29.97</v>
      </c>
      <c r="AH88" s="198">
        <v>0</v>
      </c>
      <c r="AI88" s="198">
        <v>15.56</v>
      </c>
      <c r="AJ88" s="198">
        <v>0</v>
      </c>
      <c r="AK88" s="198">
        <v>-4.1100000000000003</v>
      </c>
      <c r="AL88" s="198">
        <v>0</v>
      </c>
      <c r="AM88" s="198">
        <v>0</v>
      </c>
      <c r="AN88" s="198">
        <v>0</v>
      </c>
      <c r="AO88" s="198">
        <v>111.32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14.76</v>
      </c>
      <c r="E89" s="198">
        <v>0</v>
      </c>
      <c r="F89" s="198">
        <v>0</v>
      </c>
      <c r="G89" s="198">
        <v>28.62</v>
      </c>
      <c r="H89" s="198">
        <v>0</v>
      </c>
      <c r="I89" s="198">
        <v>0</v>
      </c>
      <c r="J89" s="198">
        <v>25.03</v>
      </c>
      <c r="K89" s="198">
        <v>16.36</v>
      </c>
      <c r="L89" s="198">
        <v>0.31</v>
      </c>
      <c r="M89" s="198">
        <v>2.04</v>
      </c>
      <c r="N89" s="198">
        <v>0.83</v>
      </c>
      <c r="O89" s="198">
        <v>2.35</v>
      </c>
      <c r="P89" s="198">
        <v>0.62</v>
      </c>
      <c r="Q89" s="198">
        <v>0.28999999999999998</v>
      </c>
      <c r="R89" s="198">
        <v>0.36</v>
      </c>
      <c r="S89" s="198">
        <v>0.37</v>
      </c>
      <c r="T89" s="198">
        <v>0</v>
      </c>
      <c r="U89" s="198">
        <v>1.66</v>
      </c>
      <c r="V89" s="198">
        <v>1.46</v>
      </c>
      <c r="W89" s="198">
        <v>0.6</v>
      </c>
      <c r="X89" s="198">
        <v>2.08</v>
      </c>
      <c r="Y89" s="198">
        <v>0</v>
      </c>
      <c r="Z89" s="198">
        <v>3.74</v>
      </c>
      <c r="AA89" s="198">
        <v>32.5</v>
      </c>
      <c r="AB89" s="198">
        <v>0</v>
      </c>
      <c r="AC89" s="198">
        <v>2.99</v>
      </c>
      <c r="AD89" s="198">
        <v>12.46</v>
      </c>
      <c r="AE89" s="198">
        <v>0</v>
      </c>
      <c r="AF89" s="198">
        <v>0</v>
      </c>
      <c r="AG89" s="198">
        <v>29.97</v>
      </c>
      <c r="AH89" s="198">
        <v>0</v>
      </c>
      <c r="AI89" s="198">
        <v>15.56</v>
      </c>
      <c r="AJ89" s="198">
        <v>0</v>
      </c>
      <c r="AK89" s="198">
        <v>-4.1100000000000003</v>
      </c>
      <c r="AL89" s="198">
        <v>0</v>
      </c>
      <c r="AM89" s="198">
        <v>0</v>
      </c>
      <c r="AN89" s="198">
        <v>0</v>
      </c>
      <c r="AO89" s="198">
        <v>91.32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14.76</v>
      </c>
      <c r="E90" s="198">
        <v>0</v>
      </c>
      <c r="F90" s="198">
        <v>0</v>
      </c>
      <c r="G90" s="198">
        <v>28.62</v>
      </c>
      <c r="H90" s="198">
        <v>0</v>
      </c>
      <c r="I90" s="198">
        <v>0</v>
      </c>
      <c r="J90" s="198">
        <v>25.03</v>
      </c>
      <c r="K90" s="198">
        <v>16.36</v>
      </c>
      <c r="L90" s="198">
        <v>0.31</v>
      </c>
      <c r="M90" s="198">
        <v>2.04</v>
      </c>
      <c r="N90" s="198">
        <v>0.83</v>
      </c>
      <c r="O90" s="198">
        <v>2.35</v>
      </c>
      <c r="P90" s="198">
        <v>0.62</v>
      </c>
      <c r="Q90" s="198">
        <v>0.28999999999999998</v>
      </c>
      <c r="R90" s="198">
        <v>0.36</v>
      </c>
      <c r="S90" s="198">
        <v>0.37</v>
      </c>
      <c r="T90" s="198">
        <v>0</v>
      </c>
      <c r="U90" s="198">
        <v>1.66</v>
      </c>
      <c r="V90" s="198">
        <v>1.46</v>
      </c>
      <c r="W90" s="198">
        <v>0.6</v>
      </c>
      <c r="X90" s="198">
        <v>2.08</v>
      </c>
      <c r="Y90" s="198">
        <v>0</v>
      </c>
      <c r="Z90" s="198">
        <v>3.74</v>
      </c>
      <c r="AA90" s="198">
        <v>32.5</v>
      </c>
      <c r="AB90" s="198">
        <v>0</v>
      </c>
      <c r="AC90" s="198">
        <v>2.29</v>
      </c>
      <c r="AD90" s="198">
        <v>12.46</v>
      </c>
      <c r="AE90" s="198">
        <v>0</v>
      </c>
      <c r="AF90" s="198">
        <v>0</v>
      </c>
      <c r="AG90" s="198">
        <v>29.97</v>
      </c>
      <c r="AH90" s="198">
        <v>0</v>
      </c>
      <c r="AI90" s="198">
        <v>15.56</v>
      </c>
      <c r="AJ90" s="198">
        <v>0</v>
      </c>
      <c r="AK90" s="198">
        <v>-4.1100000000000003</v>
      </c>
      <c r="AL90" s="198">
        <v>0</v>
      </c>
      <c r="AM90" s="198">
        <v>0</v>
      </c>
      <c r="AN90" s="198">
        <v>0</v>
      </c>
      <c r="AO90" s="198">
        <v>-18.68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-3.66</v>
      </c>
      <c r="E91" s="198">
        <v>0</v>
      </c>
      <c r="F91" s="198">
        <v>0</v>
      </c>
      <c r="G91" s="198">
        <v>4.82</v>
      </c>
      <c r="H91" s="198">
        <v>0</v>
      </c>
      <c r="I91" s="198">
        <v>0</v>
      </c>
      <c r="J91" s="198">
        <v>-36.71</v>
      </c>
      <c r="K91" s="198">
        <v>16.36</v>
      </c>
      <c r="L91" s="198">
        <v>0.31</v>
      </c>
      <c r="M91" s="198">
        <v>2.04</v>
      </c>
      <c r="N91" s="198">
        <v>0.83</v>
      </c>
      <c r="O91" s="198">
        <v>2.35</v>
      </c>
      <c r="P91" s="198">
        <v>0.62</v>
      </c>
      <c r="Q91" s="198">
        <v>0.28999999999999998</v>
      </c>
      <c r="R91" s="198">
        <v>0.36</v>
      </c>
      <c r="S91" s="198">
        <v>0.37</v>
      </c>
      <c r="T91" s="198">
        <v>0</v>
      </c>
      <c r="U91" s="198">
        <v>1.66</v>
      </c>
      <c r="V91" s="198">
        <v>1.46</v>
      </c>
      <c r="W91" s="198">
        <v>0.6</v>
      </c>
      <c r="X91" s="198">
        <v>2.08</v>
      </c>
      <c r="Y91" s="198">
        <v>0</v>
      </c>
      <c r="Z91" s="198">
        <v>3.74</v>
      </c>
      <c r="AA91" s="198">
        <v>32.5</v>
      </c>
      <c r="AB91" s="198">
        <v>0</v>
      </c>
      <c r="AC91" s="198">
        <v>2.29</v>
      </c>
      <c r="AD91" s="198">
        <v>12.46</v>
      </c>
      <c r="AE91" s="198">
        <v>0</v>
      </c>
      <c r="AF91" s="198">
        <v>0</v>
      </c>
      <c r="AG91" s="198">
        <v>29.97</v>
      </c>
      <c r="AH91" s="198">
        <v>0</v>
      </c>
      <c r="AI91" s="198">
        <v>15.56</v>
      </c>
      <c r="AJ91" s="198">
        <v>0</v>
      </c>
      <c r="AK91" s="198">
        <v>-4.1100000000000003</v>
      </c>
      <c r="AL91" s="198">
        <v>0</v>
      </c>
      <c r="AM91" s="198">
        <v>0</v>
      </c>
      <c r="AN91" s="198">
        <v>0</v>
      </c>
      <c r="AO91" s="198">
        <v>-19.36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-9.5</v>
      </c>
      <c r="E92" s="198">
        <v>0</v>
      </c>
      <c r="F92" s="198">
        <v>0</v>
      </c>
      <c r="G92" s="198">
        <v>-14.68</v>
      </c>
      <c r="H92" s="198">
        <v>0</v>
      </c>
      <c r="I92" s="198">
        <v>0</v>
      </c>
      <c r="J92" s="198">
        <v>-71.680000000000007</v>
      </c>
      <c r="K92" s="198">
        <v>16.36</v>
      </c>
      <c r="L92" s="198">
        <v>0.31</v>
      </c>
      <c r="M92" s="198">
        <v>2.04</v>
      </c>
      <c r="N92" s="198">
        <v>0.83</v>
      </c>
      <c r="O92" s="198">
        <v>2.35</v>
      </c>
      <c r="P92" s="198">
        <v>0.62</v>
      </c>
      <c r="Q92" s="198">
        <v>0.28999999999999998</v>
      </c>
      <c r="R92" s="198">
        <v>0.36</v>
      </c>
      <c r="S92" s="198">
        <v>0.37</v>
      </c>
      <c r="T92" s="198">
        <v>0</v>
      </c>
      <c r="U92" s="198">
        <v>1.66</v>
      </c>
      <c r="V92" s="198">
        <v>1.46</v>
      </c>
      <c r="W92" s="198">
        <v>0.6</v>
      </c>
      <c r="X92" s="198">
        <v>2.08</v>
      </c>
      <c r="Y92" s="198">
        <v>0</v>
      </c>
      <c r="Z92" s="198">
        <v>3.74</v>
      </c>
      <c r="AA92" s="198">
        <v>32.5</v>
      </c>
      <c r="AB92" s="198">
        <v>0</v>
      </c>
      <c r="AC92" s="198">
        <v>2.29</v>
      </c>
      <c r="AD92" s="198">
        <v>12.46</v>
      </c>
      <c r="AE92" s="198">
        <v>0</v>
      </c>
      <c r="AF92" s="198">
        <v>0</v>
      </c>
      <c r="AG92" s="198">
        <v>29.97</v>
      </c>
      <c r="AH92" s="198">
        <v>0</v>
      </c>
      <c r="AI92" s="198">
        <v>15.56</v>
      </c>
      <c r="AJ92" s="198">
        <v>0</v>
      </c>
      <c r="AK92" s="198">
        <v>-4.1100000000000003</v>
      </c>
      <c r="AL92" s="198">
        <v>0</v>
      </c>
      <c r="AM92" s="198">
        <v>0</v>
      </c>
      <c r="AN92" s="198">
        <v>0</v>
      </c>
      <c r="AO92" s="198">
        <v>-19.36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-9.5</v>
      </c>
      <c r="E93" s="198">
        <v>0</v>
      </c>
      <c r="F93" s="198">
        <v>0</v>
      </c>
      <c r="G93" s="198">
        <v>-34.450000000000003</v>
      </c>
      <c r="H93" s="198">
        <v>0</v>
      </c>
      <c r="I93" s="198">
        <v>0</v>
      </c>
      <c r="J93" s="198">
        <v>-68.17</v>
      </c>
      <c r="K93" s="198">
        <v>16.36</v>
      </c>
      <c r="L93" s="198">
        <v>0.31</v>
      </c>
      <c r="M93" s="198">
        <v>2.04</v>
      </c>
      <c r="N93" s="198">
        <v>0.83</v>
      </c>
      <c r="O93" s="198">
        <v>2.35</v>
      </c>
      <c r="P93" s="198">
        <v>0.62</v>
      </c>
      <c r="Q93" s="198">
        <v>0.28999999999999998</v>
      </c>
      <c r="R93" s="198">
        <v>0.36</v>
      </c>
      <c r="S93" s="198">
        <v>0.37</v>
      </c>
      <c r="T93" s="198">
        <v>0</v>
      </c>
      <c r="U93" s="198">
        <v>1.66</v>
      </c>
      <c r="V93" s="198">
        <v>1.46</v>
      </c>
      <c r="W93" s="198">
        <v>1.1399999999999999</v>
      </c>
      <c r="X93" s="198">
        <v>2.08</v>
      </c>
      <c r="Y93" s="198">
        <v>0</v>
      </c>
      <c r="Z93" s="198">
        <v>3.74</v>
      </c>
      <c r="AA93" s="198">
        <v>32.5</v>
      </c>
      <c r="AB93" s="198">
        <v>0</v>
      </c>
      <c r="AC93" s="198">
        <v>2.29</v>
      </c>
      <c r="AD93" s="198">
        <v>12.46</v>
      </c>
      <c r="AE93" s="198">
        <v>0</v>
      </c>
      <c r="AF93" s="198">
        <v>0</v>
      </c>
      <c r="AG93" s="198">
        <v>29.97</v>
      </c>
      <c r="AH93" s="198">
        <v>0</v>
      </c>
      <c r="AI93" s="198">
        <v>15.56</v>
      </c>
      <c r="AJ93" s="198">
        <v>0</v>
      </c>
      <c r="AK93" s="198">
        <v>-4.1100000000000003</v>
      </c>
      <c r="AL93" s="198">
        <v>0</v>
      </c>
      <c r="AM93" s="198">
        <v>0</v>
      </c>
      <c r="AN93" s="198">
        <v>0</v>
      </c>
      <c r="AO93" s="198">
        <v>-19.36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-9.5</v>
      </c>
      <c r="E94" s="198">
        <v>0</v>
      </c>
      <c r="F94" s="198">
        <v>0</v>
      </c>
      <c r="G94" s="198">
        <v>-34.450000000000003</v>
      </c>
      <c r="H94" s="198">
        <v>0</v>
      </c>
      <c r="I94" s="198">
        <v>0</v>
      </c>
      <c r="J94" s="198">
        <v>-58.67</v>
      </c>
      <c r="K94" s="198">
        <v>16.36</v>
      </c>
      <c r="L94" s="198">
        <v>0.31</v>
      </c>
      <c r="M94" s="198">
        <v>2.04</v>
      </c>
      <c r="N94" s="198">
        <v>0.83</v>
      </c>
      <c r="O94" s="198">
        <v>2.35</v>
      </c>
      <c r="P94" s="198">
        <v>0.62</v>
      </c>
      <c r="Q94" s="198">
        <v>0.28999999999999998</v>
      </c>
      <c r="R94" s="198">
        <v>0.36</v>
      </c>
      <c r="S94" s="198">
        <v>0.37</v>
      </c>
      <c r="T94" s="198">
        <v>0</v>
      </c>
      <c r="U94" s="198">
        <v>1.66</v>
      </c>
      <c r="V94" s="198">
        <v>1.46</v>
      </c>
      <c r="W94" s="198">
        <v>1.1399999999999999</v>
      </c>
      <c r="X94" s="198">
        <v>2.08</v>
      </c>
      <c r="Y94" s="198">
        <v>0</v>
      </c>
      <c r="Z94" s="198">
        <v>3.74</v>
      </c>
      <c r="AA94" s="198">
        <v>32.5</v>
      </c>
      <c r="AB94" s="198">
        <v>0</v>
      </c>
      <c r="AC94" s="198">
        <v>2.29</v>
      </c>
      <c r="AD94" s="198">
        <v>12.46</v>
      </c>
      <c r="AE94" s="198">
        <v>0</v>
      </c>
      <c r="AF94" s="198">
        <v>0</v>
      </c>
      <c r="AG94" s="198">
        <v>29.97</v>
      </c>
      <c r="AH94" s="198">
        <v>0</v>
      </c>
      <c r="AI94" s="198">
        <v>15.56</v>
      </c>
      <c r="AJ94" s="198">
        <v>0</v>
      </c>
      <c r="AK94" s="198">
        <v>-4.1100000000000003</v>
      </c>
      <c r="AL94" s="198">
        <v>0</v>
      </c>
      <c r="AM94" s="198">
        <v>0</v>
      </c>
      <c r="AN94" s="198">
        <v>0</v>
      </c>
      <c r="AO94" s="198">
        <v>-19.36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14.76</v>
      </c>
      <c r="E95" s="198">
        <v>0</v>
      </c>
      <c r="F95" s="198">
        <v>0</v>
      </c>
      <c r="G95" s="198">
        <v>28.62</v>
      </c>
      <c r="H95" s="198">
        <v>0</v>
      </c>
      <c r="I95" s="198">
        <v>0</v>
      </c>
      <c r="J95" s="198">
        <v>3.76</v>
      </c>
      <c r="K95" s="198">
        <v>16.36</v>
      </c>
      <c r="L95" s="198">
        <v>0.31</v>
      </c>
      <c r="M95" s="198">
        <v>2.04</v>
      </c>
      <c r="N95" s="198">
        <v>0.83</v>
      </c>
      <c r="O95" s="198">
        <v>2.35</v>
      </c>
      <c r="P95" s="198">
        <v>0.62</v>
      </c>
      <c r="Q95" s="198">
        <v>0.28999999999999998</v>
      </c>
      <c r="R95" s="198">
        <v>0.36</v>
      </c>
      <c r="S95" s="198">
        <v>0.37</v>
      </c>
      <c r="T95" s="198">
        <v>0</v>
      </c>
      <c r="U95" s="198">
        <v>1.66</v>
      </c>
      <c r="V95" s="198">
        <v>1.46</v>
      </c>
      <c r="W95" s="198">
        <v>1.1399999999999999</v>
      </c>
      <c r="X95" s="198">
        <v>2.08</v>
      </c>
      <c r="Y95" s="198">
        <v>0</v>
      </c>
      <c r="Z95" s="198">
        <v>3.74</v>
      </c>
      <c r="AA95" s="198">
        <v>32.5</v>
      </c>
      <c r="AB95" s="198">
        <v>0</v>
      </c>
      <c r="AC95" s="198">
        <v>2.29</v>
      </c>
      <c r="AD95" s="198">
        <v>12.46</v>
      </c>
      <c r="AE95" s="198">
        <v>0</v>
      </c>
      <c r="AF95" s="198">
        <v>0</v>
      </c>
      <c r="AG95" s="198">
        <v>29.97</v>
      </c>
      <c r="AH95" s="198">
        <v>0</v>
      </c>
      <c r="AI95" s="198">
        <v>15.56</v>
      </c>
      <c r="AJ95" s="198">
        <v>0</v>
      </c>
      <c r="AK95" s="198">
        <v>-4.1100000000000003</v>
      </c>
      <c r="AL95" s="198">
        <v>0</v>
      </c>
      <c r="AM95" s="198">
        <v>0</v>
      </c>
      <c r="AN95" s="198">
        <v>0</v>
      </c>
      <c r="AO95" s="198">
        <v>-20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14.76</v>
      </c>
      <c r="E96" s="198">
        <v>0</v>
      </c>
      <c r="F96" s="198">
        <v>0</v>
      </c>
      <c r="G96" s="198">
        <v>28.62</v>
      </c>
      <c r="H96" s="198">
        <v>0</v>
      </c>
      <c r="I96" s="198">
        <v>0</v>
      </c>
      <c r="J96" s="198">
        <v>21.62</v>
      </c>
      <c r="K96" s="198">
        <v>16.36</v>
      </c>
      <c r="L96" s="198">
        <v>0.31</v>
      </c>
      <c r="M96" s="198">
        <v>2.04</v>
      </c>
      <c r="N96" s="198">
        <v>0.83</v>
      </c>
      <c r="O96" s="198">
        <v>2.35</v>
      </c>
      <c r="P96" s="198">
        <v>0.62</v>
      </c>
      <c r="Q96" s="198">
        <v>0.28999999999999998</v>
      </c>
      <c r="R96" s="198">
        <v>0.36</v>
      </c>
      <c r="S96" s="198">
        <v>0.37</v>
      </c>
      <c r="T96" s="198">
        <v>0</v>
      </c>
      <c r="U96" s="198">
        <v>1.66</v>
      </c>
      <c r="V96" s="198">
        <v>1.46</v>
      </c>
      <c r="W96" s="198">
        <v>1.1399999999999999</v>
      </c>
      <c r="X96" s="198">
        <v>2.08</v>
      </c>
      <c r="Y96" s="198">
        <v>0</v>
      </c>
      <c r="Z96" s="198">
        <v>3.74</v>
      </c>
      <c r="AA96" s="198">
        <v>32.5</v>
      </c>
      <c r="AB96" s="198">
        <v>0</v>
      </c>
      <c r="AC96" s="198">
        <v>2.29</v>
      </c>
      <c r="AD96" s="198">
        <v>12.46</v>
      </c>
      <c r="AE96" s="198">
        <v>0</v>
      </c>
      <c r="AF96" s="198">
        <v>0</v>
      </c>
      <c r="AG96" s="198">
        <v>29.97</v>
      </c>
      <c r="AH96" s="198">
        <v>0</v>
      </c>
      <c r="AI96" s="198">
        <v>15.56</v>
      </c>
      <c r="AJ96" s="198">
        <v>0</v>
      </c>
      <c r="AK96" s="198">
        <v>-4.1100000000000003</v>
      </c>
      <c r="AL96" s="198">
        <v>0</v>
      </c>
      <c r="AM96" s="198">
        <v>0</v>
      </c>
      <c r="AN96" s="198">
        <v>0</v>
      </c>
      <c r="AO96" s="198">
        <v>-20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14.76</v>
      </c>
      <c r="E97" s="198">
        <v>0</v>
      </c>
      <c r="F97" s="198">
        <v>0</v>
      </c>
      <c r="G97" s="198">
        <v>28.62</v>
      </c>
      <c r="H97" s="198">
        <v>0</v>
      </c>
      <c r="I97" s="198">
        <v>0</v>
      </c>
      <c r="J97" s="198">
        <v>25.03</v>
      </c>
      <c r="K97" s="198">
        <v>16.36</v>
      </c>
      <c r="L97" s="198">
        <v>0.31</v>
      </c>
      <c r="M97" s="198">
        <v>2.04</v>
      </c>
      <c r="N97" s="198">
        <v>0.83</v>
      </c>
      <c r="O97" s="198">
        <v>2.35</v>
      </c>
      <c r="P97" s="198">
        <v>0.62</v>
      </c>
      <c r="Q97" s="198">
        <v>0.28999999999999998</v>
      </c>
      <c r="R97" s="198">
        <v>0.36</v>
      </c>
      <c r="S97" s="198">
        <v>0.37</v>
      </c>
      <c r="T97" s="198">
        <v>0</v>
      </c>
      <c r="U97" s="198">
        <v>1.66</v>
      </c>
      <c r="V97" s="198">
        <v>1.46</v>
      </c>
      <c r="W97" s="198">
        <v>1.1399999999999999</v>
      </c>
      <c r="X97" s="198">
        <v>2.08</v>
      </c>
      <c r="Y97" s="198">
        <v>0</v>
      </c>
      <c r="Z97" s="198">
        <v>3.74</v>
      </c>
      <c r="AA97" s="198">
        <v>32.5</v>
      </c>
      <c r="AB97" s="198">
        <v>0</v>
      </c>
      <c r="AC97" s="198">
        <v>2.29</v>
      </c>
      <c r="AD97" s="198">
        <v>12.46</v>
      </c>
      <c r="AE97" s="198">
        <v>0</v>
      </c>
      <c r="AF97" s="198">
        <v>0</v>
      </c>
      <c r="AG97" s="198">
        <v>29.97</v>
      </c>
      <c r="AH97" s="198">
        <v>0</v>
      </c>
      <c r="AI97" s="198">
        <v>15.56</v>
      </c>
      <c r="AJ97" s="198">
        <v>0</v>
      </c>
      <c r="AK97" s="198">
        <v>-4.1100000000000003</v>
      </c>
      <c r="AL97" s="198">
        <v>0</v>
      </c>
      <c r="AM97" s="198">
        <v>0</v>
      </c>
      <c r="AN97" s="198">
        <v>0</v>
      </c>
      <c r="AO97" s="198">
        <v>-20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14.76</v>
      </c>
      <c r="E98" s="198">
        <v>0</v>
      </c>
      <c r="F98" s="198">
        <v>0</v>
      </c>
      <c r="G98" s="198">
        <v>28.62</v>
      </c>
      <c r="H98" s="198">
        <v>0</v>
      </c>
      <c r="I98" s="198">
        <v>0</v>
      </c>
      <c r="J98" s="198">
        <v>25.03</v>
      </c>
      <c r="K98" s="198">
        <v>16.36</v>
      </c>
      <c r="L98" s="198">
        <v>0.31</v>
      </c>
      <c r="M98" s="198">
        <v>2.04</v>
      </c>
      <c r="N98" s="198">
        <v>0.83</v>
      </c>
      <c r="O98" s="198">
        <v>2.35</v>
      </c>
      <c r="P98" s="198">
        <v>0.62</v>
      </c>
      <c r="Q98" s="198">
        <v>0.28999999999999998</v>
      </c>
      <c r="R98" s="198">
        <v>0.36</v>
      </c>
      <c r="S98" s="198">
        <v>0.37</v>
      </c>
      <c r="T98" s="198">
        <v>0</v>
      </c>
      <c r="U98" s="198">
        <v>1.66</v>
      </c>
      <c r="V98" s="198">
        <v>1.46</v>
      </c>
      <c r="W98" s="198">
        <v>1.1399999999999999</v>
      </c>
      <c r="X98" s="198">
        <v>2.08</v>
      </c>
      <c r="Y98" s="198">
        <v>0</v>
      </c>
      <c r="Z98" s="198">
        <v>3.74</v>
      </c>
      <c r="AA98" s="198">
        <v>32.5</v>
      </c>
      <c r="AB98" s="198">
        <v>0</v>
      </c>
      <c r="AC98" s="198">
        <v>2.29</v>
      </c>
      <c r="AD98" s="198">
        <v>12.46</v>
      </c>
      <c r="AE98" s="198">
        <v>0</v>
      </c>
      <c r="AF98" s="198">
        <v>0</v>
      </c>
      <c r="AG98" s="198">
        <v>29.97</v>
      </c>
      <c r="AH98" s="198">
        <v>0</v>
      </c>
      <c r="AI98" s="198">
        <v>15.56</v>
      </c>
      <c r="AJ98" s="198">
        <v>0</v>
      </c>
      <c r="AK98" s="198">
        <v>-4.1100000000000003</v>
      </c>
      <c r="AL98" s="198">
        <v>0</v>
      </c>
      <c r="AM98" s="198">
        <v>0</v>
      </c>
      <c r="AN98" s="198">
        <v>0</v>
      </c>
      <c r="AO98" s="198">
        <v>-20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0.31473999999999985</v>
      </c>
      <c r="E99">
        <f t="shared" si="0"/>
        <v>0</v>
      </c>
      <c r="F99">
        <f t="shared" si="0"/>
        <v>0</v>
      </c>
      <c r="G99">
        <f t="shared" si="0"/>
        <v>0.58788250000000042</v>
      </c>
      <c r="H99">
        <f t="shared" si="0"/>
        <v>0</v>
      </c>
      <c r="I99">
        <f t="shared" si="0"/>
        <v>0</v>
      </c>
      <c r="J99">
        <f t="shared" si="0"/>
        <v>0.48196499999999948</v>
      </c>
      <c r="K99">
        <f t="shared" si="0"/>
        <v>0.39263999999999938</v>
      </c>
      <c r="L99">
        <f t="shared" si="0"/>
        <v>7.4399999999999883E-3</v>
      </c>
      <c r="M99">
        <f t="shared" si="0"/>
        <v>4.8959999999999983E-2</v>
      </c>
      <c r="N99">
        <f t="shared" si="0"/>
        <v>1.9919999999999969E-2</v>
      </c>
      <c r="O99">
        <f t="shared" si="0"/>
        <v>5.6399999999999915E-2</v>
      </c>
      <c r="P99">
        <f t="shared" si="0"/>
        <v>1.5459999999999969E-2</v>
      </c>
      <c r="Q99">
        <f t="shared" si="0"/>
        <v>6.9599999999999862E-3</v>
      </c>
      <c r="R99">
        <f t="shared" si="0"/>
        <v>8.6399999999999914E-3</v>
      </c>
      <c r="S99">
        <f t="shared" si="0"/>
        <v>8.8800000000000007E-3</v>
      </c>
      <c r="T99">
        <f t="shared" si="0"/>
        <v>0</v>
      </c>
      <c r="U99">
        <f t="shared" si="0"/>
        <v>3.9839999999999938E-2</v>
      </c>
      <c r="V99">
        <f t="shared" si="0"/>
        <v>1.8744999999999991E-2</v>
      </c>
      <c r="W99">
        <f t="shared" si="0"/>
        <v>1.5550000000000003E-2</v>
      </c>
      <c r="X99">
        <f t="shared" si="0"/>
        <v>4.9920000000000089E-2</v>
      </c>
      <c r="Y99">
        <f t="shared" si="0"/>
        <v>0</v>
      </c>
      <c r="Z99">
        <f t="shared" si="0"/>
        <v>9.1470000000000176E-2</v>
      </c>
      <c r="AA99">
        <f t="shared" si="0"/>
        <v>0.78</v>
      </c>
      <c r="AB99">
        <f t="shared" si="0"/>
        <v>0</v>
      </c>
      <c r="AC99">
        <f t="shared" si="0"/>
        <v>8.9400000000000132E-2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0.72982749999999896</v>
      </c>
      <c r="AH99">
        <f t="shared" si="0"/>
        <v>0</v>
      </c>
      <c r="AI99">
        <f t="shared" si="0"/>
        <v>0.37343999999999916</v>
      </c>
      <c r="AJ99">
        <f t="shared" si="0"/>
        <v>0</v>
      </c>
      <c r="AK99">
        <f t="shared" si="0"/>
        <v>-7.0822500000000163E-2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1.4214674999999988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5.86</v>
      </c>
      <c r="E3" s="198">
        <v>0</v>
      </c>
      <c r="F3" s="198">
        <v>0</v>
      </c>
      <c r="G3" s="198">
        <v>6.84</v>
      </c>
      <c r="H3" s="198">
        <v>0</v>
      </c>
      <c r="I3" s="198">
        <v>0</v>
      </c>
      <c r="J3" s="198">
        <v>1.83</v>
      </c>
      <c r="K3" s="198">
        <v>5.27</v>
      </c>
      <c r="L3" s="198">
        <v>2.09</v>
      </c>
      <c r="M3" s="198">
        <v>0</v>
      </c>
      <c r="N3" s="198">
        <v>0.48</v>
      </c>
      <c r="O3" s="198">
        <v>1.62</v>
      </c>
      <c r="P3" s="198">
        <v>1.65</v>
      </c>
      <c r="Q3" s="198">
        <v>0.17</v>
      </c>
      <c r="R3" s="198">
        <v>0.21</v>
      </c>
      <c r="S3" s="198">
        <v>0.22</v>
      </c>
      <c r="T3" s="198">
        <v>0</v>
      </c>
      <c r="U3" s="198">
        <v>7.83</v>
      </c>
      <c r="V3" s="198">
        <v>0.45</v>
      </c>
      <c r="W3" s="198">
        <v>0.36</v>
      </c>
      <c r="X3" s="198">
        <v>1.2</v>
      </c>
      <c r="Y3" s="198">
        <v>0</v>
      </c>
      <c r="Z3" s="198">
        <v>2.27</v>
      </c>
      <c r="AA3" s="198">
        <v>18.8</v>
      </c>
      <c r="AB3" s="198">
        <v>0</v>
      </c>
      <c r="AC3" s="198">
        <v>1.55</v>
      </c>
      <c r="AD3" s="198">
        <v>6.82</v>
      </c>
      <c r="AE3" s="198">
        <v>0</v>
      </c>
      <c r="AF3" s="198">
        <v>0</v>
      </c>
      <c r="AG3" s="198">
        <v>17.59</v>
      </c>
      <c r="AH3" s="198">
        <v>0</v>
      </c>
      <c r="AI3" s="198">
        <v>8.84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70.819999999999993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5.86</v>
      </c>
      <c r="E4" s="198">
        <v>0</v>
      </c>
      <c r="F4" s="198">
        <v>0</v>
      </c>
      <c r="G4" s="198">
        <v>6.84</v>
      </c>
      <c r="H4" s="198">
        <v>0</v>
      </c>
      <c r="I4" s="198">
        <v>0</v>
      </c>
      <c r="J4" s="198">
        <v>1.83</v>
      </c>
      <c r="K4" s="198">
        <v>5.27</v>
      </c>
      <c r="L4" s="198">
        <v>2.09</v>
      </c>
      <c r="M4" s="198">
        <v>0</v>
      </c>
      <c r="N4" s="198">
        <v>0.48</v>
      </c>
      <c r="O4" s="198">
        <v>1.62</v>
      </c>
      <c r="P4" s="198">
        <v>1.65</v>
      </c>
      <c r="Q4" s="198">
        <v>0.17</v>
      </c>
      <c r="R4" s="198">
        <v>0.21</v>
      </c>
      <c r="S4" s="198">
        <v>0.22</v>
      </c>
      <c r="T4" s="198">
        <v>0</v>
      </c>
      <c r="U4" s="198">
        <v>7.83</v>
      </c>
      <c r="V4" s="198">
        <v>0.24</v>
      </c>
      <c r="W4" s="198">
        <v>0.36</v>
      </c>
      <c r="X4" s="198">
        <v>1.2</v>
      </c>
      <c r="Y4" s="198">
        <v>0</v>
      </c>
      <c r="Z4" s="198">
        <v>2.27</v>
      </c>
      <c r="AA4" s="198">
        <v>18.8</v>
      </c>
      <c r="AB4" s="198">
        <v>0</v>
      </c>
      <c r="AC4" s="198">
        <v>1.55</v>
      </c>
      <c r="AD4" s="198">
        <v>6.82</v>
      </c>
      <c r="AE4" s="198">
        <v>0</v>
      </c>
      <c r="AF4" s="198">
        <v>0</v>
      </c>
      <c r="AG4" s="198">
        <v>17.59</v>
      </c>
      <c r="AH4" s="198">
        <v>0</v>
      </c>
      <c r="AI4" s="198">
        <v>8.84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70.819999999999993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5.86</v>
      </c>
      <c r="E5" s="198">
        <v>0</v>
      </c>
      <c r="F5" s="198">
        <v>0</v>
      </c>
      <c r="G5" s="198">
        <v>6.84</v>
      </c>
      <c r="H5" s="198">
        <v>0</v>
      </c>
      <c r="I5" s="198">
        <v>0</v>
      </c>
      <c r="J5" s="198">
        <v>1.83</v>
      </c>
      <c r="K5" s="198">
        <v>5.27</v>
      </c>
      <c r="L5" s="198">
        <v>2.09</v>
      </c>
      <c r="M5" s="198">
        <v>0</v>
      </c>
      <c r="N5" s="198">
        <v>0.48</v>
      </c>
      <c r="O5" s="198">
        <v>1.62</v>
      </c>
      <c r="P5" s="198">
        <v>1.65</v>
      </c>
      <c r="Q5" s="198">
        <v>0.17</v>
      </c>
      <c r="R5" s="198">
        <v>0.21</v>
      </c>
      <c r="S5" s="198">
        <v>0.22</v>
      </c>
      <c r="T5" s="198">
        <v>0</v>
      </c>
      <c r="U5" s="198">
        <v>7.83</v>
      </c>
      <c r="V5" s="198">
        <v>0.17</v>
      </c>
      <c r="W5" s="198">
        <v>0.36</v>
      </c>
      <c r="X5" s="198">
        <v>1.2</v>
      </c>
      <c r="Y5" s="198">
        <v>0</v>
      </c>
      <c r="Z5" s="198">
        <v>2.27</v>
      </c>
      <c r="AA5" s="198">
        <v>18.8</v>
      </c>
      <c r="AB5" s="198">
        <v>0</v>
      </c>
      <c r="AC5" s="198">
        <v>1.55</v>
      </c>
      <c r="AD5" s="198">
        <v>6.82</v>
      </c>
      <c r="AE5" s="198">
        <v>0</v>
      </c>
      <c r="AF5" s="198">
        <v>0</v>
      </c>
      <c r="AG5" s="198">
        <v>17.59</v>
      </c>
      <c r="AH5" s="198">
        <v>0</v>
      </c>
      <c r="AI5" s="198">
        <v>8.84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70.819999999999993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5.86</v>
      </c>
      <c r="E6" s="198">
        <v>0</v>
      </c>
      <c r="F6" s="198">
        <v>0</v>
      </c>
      <c r="G6" s="198">
        <v>6.84</v>
      </c>
      <c r="H6" s="198">
        <v>0</v>
      </c>
      <c r="I6" s="198">
        <v>0</v>
      </c>
      <c r="J6" s="198">
        <v>1.83</v>
      </c>
      <c r="K6" s="198">
        <v>5.27</v>
      </c>
      <c r="L6" s="198">
        <v>2.09</v>
      </c>
      <c r="M6" s="198">
        <v>0</v>
      </c>
      <c r="N6" s="198">
        <v>0.48</v>
      </c>
      <c r="O6" s="198">
        <v>1.62</v>
      </c>
      <c r="P6" s="198">
        <v>1.65</v>
      </c>
      <c r="Q6" s="198">
        <v>0.17</v>
      </c>
      <c r="R6" s="198">
        <v>0.21</v>
      </c>
      <c r="S6" s="198">
        <v>0.22</v>
      </c>
      <c r="T6" s="198">
        <v>0</v>
      </c>
      <c r="U6" s="198">
        <v>7.83</v>
      </c>
      <c r="V6" s="198">
        <v>0.17</v>
      </c>
      <c r="W6" s="198">
        <v>0.36</v>
      </c>
      <c r="X6" s="198">
        <v>1.2</v>
      </c>
      <c r="Y6" s="198">
        <v>0</v>
      </c>
      <c r="Z6" s="198">
        <v>2.27</v>
      </c>
      <c r="AA6" s="198">
        <v>18.8</v>
      </c>
      <c r="AB6" s="198">
        <v>0</v>
      </c>
      <c r="AC6" s="198">
        <v>1.55</v>
      </c>
      <c r="AD6" s="198">
        <v>6.82</v>
      </c>
      <c r="AE6" s="198">
        <v>0</v>
      </c>
      <c r="AF6" s="198">
        <v>0</v>
      </c>
      <c r="AG6" s="198">
        <v>17.59</v>
      </c>
      <c r="AH6" s="198">
        <v>0</v>
      </c>
      <c r="AI6" s="198">
        <v>8.84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70.819999999999993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7.41</v>
      </c>
      <c r="E7" s="198">
        <v>0</v>
      </c>
      <c r="F7" s="198">
        <v>0</v>
      </c>
      <c r="G7" s="198">
        <v>5.13</v>
      </c>
      <c r="H7" s="198">
        <v>0</v>
      </c>
      <c r="I7" s="198">
        <v>0</v>
      </c>
      <c r="J7" s="198">
        <v>7.6</v>
      </c>
      <c r="K7" s="198">
        <v>5.27</v>
      </c>
      <c r="L7" s="198">
        <v>2.09</v>
      </c>
      <c r="M7" s="198">
        <v>0</v>
      </c>
      <c r="N7" s="198">
        <v>0.48</v>
      </c>
      <c r="O7" s="198">
        <v>1.62</v>
      </c>
      <c r="P7" s="198">
        <v>1.65</v>
      </c>
      <c r="Q7" s="198">
        <v>0.17</v>
      </c>
      <c r="R7" s="198">
        <v>0.21</v>
      </c>
      <c r="S7" s="198">
        <v>0.22</v>
      </c>
      <c r="T7" s="198">
        <v>0</v>
      </c>
      <c r="U7" s="198">
        <v>7.83</v>
      </c>
      <c r="V7" s="198">
        <v>0.17</v>
      </c>
      <c r="W7" s="198">
        <v>0.36</v>
      </c>
      <c r="X7" s="198">
        <v>1.2</v>
      </c>
      <c r="Y7" s="198">
        <v>0</v>
      </c>
      <c r="Z7" s="198">
        <v>2.27</v>
      </c>
      <c r="AA7" s="198">
        <v>18.8</v>
      </c>
      <c r="AB7" s="198">
        <v>0</v>
      </c>
      <c r="AC7" s="198">
        <v>1.55</v>
      </c>
      <c r="AD7" s="198">
        <v>6.82</v>
      </c>
      <c r="AE7" s="198">
        <v>0</v>
      </c>
      <c r="AF7" s="198">
        <v>0</v>
      </c>
      <c r="AG7" s="198">
        <v>17.59</v>
      </c>
      <c r="AH7" s="198">
        <v>0</v>
      </c>
      <c r="AI7" s="198">
        <v>8.84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70.819999999999993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8.5299999999999994</v>
      </c>
      <c r="E8" s="198">
        <v>0</v>
      </c>
      <c r="F8" s="198">
        <v>0</v>
      </c>
      <c r="G8" s="198">
        <v>15.07</v>
      </c>
      <c r="H8" s="198">
        <v>0</v>
      </c>
      <c r="I8" s="198">
        <v>0</v>
      </c>
      <c r="J8" s="198">
        <v>12.76</v>
      </c>
      <c r="K8" s="198">
        <v>5.27</v>
      </c>
      <c r="L8" s="198">
        <v>2.09</v>
      </c>
      <c r="M8" s="198">
        <v>0</v>
      </c>
      <c r="N8" s="198">
        <v>0.48</v>
      </c>
      <c r="O8" s="198">
        <v>1.62</v>
      </c>
      <c r="P8" s="198">
        <v>1.65</v>
      </c>
      <c r="Q8" s="198">
        <v>0.17</v>
      </c>
      <c r="R8" s="198">
        <v>0.21</v>
      </c>
      <c r="S8" s="198">
        <v>0.22</v>
      </c>
      <c r="T8" s="198">
        <v>0</v>
      </c>
      <c r="U8" s="198">
        <v>7.83</v>
      </c>
      <c r="V8" s="198">
        <v>0.17</v>
      </c>
      <c r="W8" s="198">
        <v>0.36</v>
      </c>
      <c r="X8" s="198">
        <v>1.2</v>
      </c>
      <c r="Y8" s="198">
        <v>0</v>
      </c>
      <c r="Z8" s="198">
        <v>2.27</v>
      </c>
      <c r="AA8" s="198">
        <v>18.8</v>
      </c>
      <c r="AB8" s="198">
        <v>0</v>
      </c>
      <c r="AC8" s="198">
        <v>1.55</v>
      </c>
      <c r="AD8" s="198">
        <v>6.82</v>
      </c>
      <c r="AE8" s="198">
        <v>0</v>
      </c>
      <c r="AF8" s="198">
        <v>0</v>
      </c>
      <c r="AG8" s="198">
        <v>17.59</v>
      </c>
      <c r="AH8" s="198">
        <v>0</v>
      </c>
      <c r="AI8" s="198">
        <v>8.84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70.819999999999993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8.5299999999999994</v>
      </c>
      <c r="E9" s="198">
        <v>0</v>
      </c>
      <c r="F9" s="198">
        <v>0</v>
      </c>
      <c r="G9" s="198">
        <v>16.55</v>
      </c>
      <c r="H9" s="198">
        <v>0</v>
      </c>
      <c r="I9" s="198">
        <v>0</v>
      </c>
      <c r="J9" s="198">
        <v>14.48</v>
      </c>
      <c r="K9" s="198">
        <v>5.27</v>
      </c>
      <c r="L9" s="198">
        <v>2.09</v>
      </c>
      <c r="M9" s="198">
        <v>0</v>
      </c>
      <c r="N9" s="198">
        <v>0.48</v>
      </c>
      <c r="O9" s="198">
        <v>1.62</v>
      </c>
      <c r="P9" s="198">
        <v>1.65</v>
      </c>
      <c r="Q9" s="198">
        <v>0.17</v>
      </c>
      <c r="R9" s="198">
        <v>0.21</v>
      </c>
      <c r="S9" s="198">
        <v>0.22</v>
      </c>
      <c r="T9" s="198">
        <v>0</v>
      </c>
      <c r="U9" s="198">
        <v>7.83</v>
      </c>
      <c r="V9" s="198">
        <v>0.17</v>
      </c>
      <c r="W9" s="198">
        <v>0.36</v>
      </c>
      <c r="X9" s="198">
        <v>1.2</v>
      </c>
      <c r="Y9" s="198">
        <v>0</v>
      </c>
      <c r="Z9" s="198">
        <v>2.27</v>
      </c>
      <c r="AA9" s="198">
        <v>18.8</v>
      </c>
      <c r="AB9" s="198">
        <v>0</v>
      </c>
      <c r="AC9" s="198">
        <v>1.55</v>
      </c>
      <c r="AD9" s="198">
        <v>6.82</v>
      </c>
      <c r="AE9" s="198">
        <v>0</v>
      </c>
      <c r="AF9" s="198">
        <v>0</v>
      </c>
      <c r="AG9" s="198">
        <v>17.510000000000002</v>
      </c>
      <c r="AH9" s="198">
        <v>0</v>
      </c>
      <c r="AI9" s="198">
        <v>8.84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70.819999999999993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8.5299999999999994</v>
      </c>
      <c r="E10" s="198">
        <v>0</v>
      </c>
      <c r="F10" s="198">
        <v>0</v>
      </c>
      <c r="G10" s="198">
        <v>16.55</v>
      </c>
      <c r="H10" s="198">
        <v>0</v>
      </c>
      <c r="I10" s="198">
        <v>0</v>
      </c>
      <c r="J10" s="198">
        <v>14.48</v>
      </c>
      <c r="K10" s="198">
        <v>5.27</v>
      </c>
      <c r="L10" s="198">
        <v>2.09</v>
      </c>
      <c r="M10" s="198">
        <v>0</v>
      </c>
      <c r="N10" s="198">
        <v>0.48</v>
      </c>
      <c r="O10" s="198">
        <v>1.62</v>
      </c>
      <c r="P10" s="198">
        <v>1.65</v>
      </c>
      <c r="Q10" s="198">
        <v>0.17</v>
      </c>
      <c r="R10" s="198">
        <v>0.21</v>
      </c>
      <c r="S10" s="198">
        <v>0.22</v>
      </c>
      <c r="T10" s="198">
        <v>0</v>
      </c>
      <c r="U10" s="198">
        <v>7.83</v>
      </c>
      <c r="V10" s="198">
        <v>0.17</v>
      </c>
      <c r="W10" s="198">
        <v>0.36</v>
      </c>
      <c r="X10" s="198">
        <v>1.2</v>
      </c>
      <c r="Y10" s="198">
        <v>0</v>
      </c>
      <c r="Z10" s="198">
        <v>2.27</v>
      </c>
      <c r="AA10" s="198">
        <v>18.8</v>
      </c>
      <c r="AB10" s="198">
        <v>0</v>
      </c>
      <c r="AC10" s="198">
        <v>1.55</v>
      </c>
      <c r="AD10" s="198">
        <v>6.82</v>
      </c>
      <c r="AE10" s="198">
        <v>0</v>
      </c>
      <c r="AF10" s="198">
        <v>0</v>
      </c>
      <c r="AG10" s="198">
        <v>17.510000000000002</v>
      </c>
      <c r="AH10" s="198">
        <v>0</v>
      </c>
      <c r="AI10" s="198">
        <v>8.84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120.5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8.5299999999999994</v>
      </c>
      <c r="E11" s="198">
        <v>0</v>
      </c>
      <c r="F11" s="198">
        <v>0</v>
      </c>
      <c r="G11" s="198">
        <v>16.55</v>
      </c>
      <c r="H11" s="198">
        <v>0</v>
      </c>
      <c r="I11" s="198">
        <v>0</v>
      </c>
      <c r="J11" s="198">
        <v>14.48</v>
      </c>
      <c r="K11" s="198">
        <v>5.27</v>
      </c>
      <c r="L11" s="198">
        <v>2.09</v>
      </c>
      <c r="M11" s="198">
        <v>0</v>
      </c>
      <c r="N11" s="198">
        <v>0.48</v>
      </c>
      <c r="O11" s="198">
        <v>1.62</v>
      </c>
      <c r="P11" s="198">
        <v>1.65</v>
      </c>
      <c r="Q11" s="198">
        <v>0.17</v>
      </c>
      <c r="R11" s="198">
        <v>0.21</v>
      </c>
      <c r="S11" s="198">
        <v>0.22</v>
      </c>
      <c r="T11" s="198">
        <v>0</v>
      </c>
      <c r="U11" s="198">
        <v>7.83</v>
      </c>
      <c r="V11" s="198">
        <v>0.17</v>
      </c>
      <c r="W11" s="198">
        <v>0.36</v>
      </c>
      <c r="X11" s="198">
        <v>1.2</v>
      </c>
      <c r="Y11" s="198">
        <v>0</v>
      </c>
      <c r="Z11" s="198">
        <v>2.27</v>
      </c>
      <c r="AA11" s="198">
        <v>18.8</v>
      </c>
      <c r="AB11" s="198">
        <v>0</v>
      </c>
      <c r="AC11" s="198">
        <v>1.25</v>
      </c>
      <c r="AD11" s="198">
        <v>6.82</v>
      </c>
      <c r="AE11" s="198">
        <v>0</v>
      </c>
      <c r="AF11" s="198">
        <v>0</v>
      </c>
      <c r="AG11" s="198">
        <v>17.510000000000002</v>
      </c>
      <c r="AH11" s="198">
        <v>0</v>
      </c>
      <c r="AI11" s="198">
        <v>8.84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120.5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8.5299999999999994</v>
      </c>
      <c r="E12" s="198">
        <v>0</v>
      </c>
      <c r="F12" s="198">
        <v>0</v>
      </c>
      <c r="G12" s="198">
        <v>16.55</v>
      </c>
      <c r="H12" s="198">
        <v>0</v>
      </c>
      <c r="I12" s="198">
        <v>0</v>
      </c>
      <c r="J12" s="198">
        <v>14.48</v>
      </c>
      <c r="K12" s="198">
        <v>5.27</v>
      </c>
      <c r="L12" s="198">
        <v>2.09</v>
      </c>
      <c r="M12" s="198">
        <v>0</v>
      </c>
      <c r="N12" s="198">
        <v>0.48</v>
      </c>
      <c r="O12" s="198">
        <v>1.62</v>
      </c>
      <c r="P12" s="198">
        <v>1.65</v>
      </c>
      <c r="Q12" s="198">
        <v>0.17</v>
      </c>
      <c r="R12" s="198">
        <v>0.21</v>
      </c>
      <c r="S12" s="198">
        <v>0.22</v>
      </c>
      <c r="T12" s="198">
        <v>0</v>
      </c>
      <c r="U12" s="198">
        <v>7.83</v>
      </c>
      <c r="V12" s="198">
        <v>0.17</v>
      </c>
      <c r="W12" s="198">
        <v>0.36</v>
      </c>
      <c r="X12" s="198">
        <v>1.2</v>
      </c>
      <c r="Y12" s="198">
        <v>0</v>
      </c>
      <c r="Z12" s="198">
        <v>2.27</v>
      </c>
      <c r="AA12" s="198">
        <v>18.8</v>
      </c>
      <c r="AB12" s="198">
        <v>0</v>
      </c>
      <c r="AC12" s="198">
        <v>1.25</v>
      </c>
      <c r="AD12" s="198">
        <v>6.82</v>
      </c>
      <c r="AE12" s="198">
        <v>0</v>
      </c>
      <c r="AF12" s="198">
        <v>0</v>
      </c>
      <c r="AG12" s="198">
        <v>17.510000000000002</v>
      </c>
      <c r="AH12" s="198">
        <v>0</v>
      </c>
      <c r="AI12" s="198">
        <v>8.84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120.5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8.5299999999999994</v>
      </c>
      <c r="E13" s="198">
        <v>0</v>
      </c>
      <c r="F13" s="198">
        <v>0</v>
      </c>
      <c r="G13" s="198">
        <v>16.55</v>
      </c>
      <c r="H13" s="198">
        <v>0</v>
      </c>
      <c r="I13" s="198">
        <v>0</v>
      </c>
      <c r="J13" s="198">
        <v>14.48</v>
      </c>
      <c r="K13" s="198">
        <v>5.27</v>
      </c>
      <c r="L13" s="198">
        <v>2.09</v>
      </c>
      <c r="M13" s="198">
        <v>0</v>
      </c>
      <c r="N13" s="198">
        <v>0.48</v>
      </c>
      <c r="O13" s="198">
        <v>1.62</v>
      </c>
      <c r="P13" s="198">
        <v>1.65</v>
      </c>
      <c r="Q13" s="198">
        <v>0.17</v>
      </c>
      <c r="R13" s="198">
        <v>0.21</v>
      </c>
      <c r="S13" s="198">
        <v>0.22</v>
      </c>
      <c r="T13" s="198">
        <v>0</v>
      </c>
      <c r="U13" s="198">
        <v>7.83</v>
      </c>
      <c r="V13" s="198">
        <v>0.17</v>
      </c>
      <c r="W13" s="198">
        <v>0.36</v>
      </c>
      <c r="X13" s="198">
        <v>1.2</v>
      </c>
      <c r="Y13" s="198">
        <v>0</v>
      </c>
      <c r="Z13" s="198">
        <v>2.27</v>
      </c>
      <c r="AA13" s="198">
        <v>18.8</v>
      </c>
      <c r="AB13" s="198">
        <v>0</v>
      </c>
      <c r="AC13" s="198">
        <v>1.25</v>
      </c>
      <c r="AD13" s="198">
        <v>6.82</v>
      </c>
      <c r="AE13" s="198">
        <v>0</v>
      </c>
      <c r="AF13" s="198">
        <v>0</v>
      </c>
      <c r="AG13" s="198">
        <v>17.510000000000002</v>
      </c>
      <c r="AH13" s="198">
        <v>0</v>
      </c>
      <c r="AI13" s="198">
        <v>8.84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120.5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8.5299999999999994</v>
      </c>
      <c r="E14" s="198">
        <v>0</v>
      </c>
      <c r="F14" s="198">
        <v>0</v>
      </c>
      <c r="G14" s="198">
        <v>16.55</v>
      </c>
      <c r="H14" s="198">
        <v>0</v>
      </c>
      <c r="I14" s="198">
        <v>0</v>
      </c>
      <c r="J14" s="198">
        <v>14.48</v>
      </c>
      <c r="K14" s="198">
        <v>5.27</v>
      </c>
      <c r="L14" s="198">
        <v>2.09</v>
      </c>
      <c r="M14" s="198">
        <v>0</v>
      </c>
      <c r="N14" s="198">
        <v>0.48</v>
      </c>
      <c r="O14" s="198">
        <v>1.62</v>
      </c>
      <c r="P14" s="198">
        <v>1.65</v>
      </c>
      <c r="Q14" s="198">
        <v>0.17</v>
      </c>
      <c r="R14" s="198">
        <v>0.21</v>
      </c>
      <c r="S14" s="198">
        <v>0.22</v>
      </c>
      <c r="T14" s="198">
        <v>0</v>
      </c>
      <c r="U14" s="198">
        <v>7.83</v>
      </c>
      <c r="V14" s="198">
        <v>0.17</v>
      </c>
      <c r="W14" s="198">
        <v>0.36</v>
      </c>
      <c r="X14" s="198">
        <v>1.2</v>
      </c>
      <c r="Y14" s="198">
        <v>0</v>
      </c>
      <c r="Z14" s="198">
        <v>2.27</v>
      </c>
      <c r="AA14" s="198">
        <v>18.8</v>
      </c>
      <c r="AB14" s="198">
        <v>0</v>
      </c>
      <c r="AC14" s="198">
        <v>1.25</v>
      </c>
      <c r="AD14" s="198">
        <v>6.82</v>
      </c>
      <c r="AE14" s="198">
        <v>0</v>
      </c>
      <c r="AF14" s="198">
        <v>0</v>
      </c>
      <c r="AG14" s="198">
        <v>17.510000000000002</v>
      </c>
      <c r="AH14" s="198">
        <v>0</v>
      </c>
      <c r="AI14" s="198">
        <v>8.84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120.5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8.5299999999999994</v>
      </c>
      <c r="E15" s="198">
        <v>0</v>
      </c>
      <c r="F15" s="198">
        <v>0</v>
      </c>
      <c r="G15" s="198">
        <v>16.55</v>
      </c>
      <c r="H15" s="198">
        <v>0</v>
      </c>
      <c r="I15" s="198">
        <v>0</v>
      </c>
      <c r="J15" s="198">
        <v>14.48</v>
      </c>
      <c r="K15" s="198">
        <v>5.27</v>
      </c>
      <c r="L15" s="198">
        <v>2.09</v>
      </c>
      <c r="M15" s="198">
        <v>0</v>
      </c>
      <c r="N15" s="198">
        <v>0.48</v>
      </c>
      <c r="O15" s="198">
        <v>1.62</v>
      </c>
      <c r="P15" s="198">
        <v>1.65</v>
      </c>
      <c r="Q15" s="198">
        <v>0.17</v>
      </c>
      <c r="R15" s="198">
        <v>0.21</v>
      </c>
      <c r="S15" s="198">
        <v>0.22</v>
      </c>
      <c r="T15" s="198">
        <v>0</v>
      </c>
      <c r="U15" s="198">
        <v>7.83</v>
      </c>
      <c r="V15" s="198">
        <v>0.17</v>
      </c>
      <c r="W15" s="198">
        <v>0.36</v>
      </c>
      <c r="X15" s="198">
        <v>1.2</v>
      </c>
      <c r="Y15" s="198">
        <v>0</v>
      </c>
      <c r="Z15" s="198">
        <v>2.27</v>
      </c>
      <c r="AA15" s="198">
        <v>18.8</v>
      </c>
      <c r="AB15" s="198">
        <v>0</v>
      </c>
      <c r="AC15" s="198">
        <v>1.25</v>
      </c>
      <c r="AD15" s="198">
        <v>6.82</v>
      </c>
      <c r="AE15" s="198">
        <v>0</v>
      </c>
      <c r="AF15" s="198">
        <v>0</v>
      </c>
      <c r="AG15" s="198">
        <v>17.510000000000002</v>
      </c>
      <c r="AH15" s="198">
        <v>0</v>
      </c>
      <c r="AI15" s="198">
        <v>8.84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120.5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8.5299999999999994</v>
      </c>
      <c r="E16" s="198">
        <v>0</v>
      </c>
      <c r="F16" s="198">
        <v>0</v>
      </c>
      <c r="G16" s="198">
        <v>16.55</v>
      </c>
      <c r="H16" s="198">
        <v>0</v>
      </c>
      <c r="I16" s="198">
        <v>0</v>
      </c>
      <c r="J16" s="198">
        <v>14.48</v>
      </c>
      <c r="K16" s="198">
        <v>5.27</v>
      </c>
      <c r="L16" s="198">
        <v>2.09</v>
      </c>
      <c r="M16" s="198">
        <v>0</v>
      </c>
      <c r="N16" s="198">
        <v>0.48</v>
      </c>
      <c r="O16" s="198">
        <v>1.62</v>
      </c>
      <c r="P16" s="198">
        <v>1.65</v>
      </c>
      <c r="Q16" s="198">
        <v>0.17</v>
      </c>
      <c r="R16" s="198">
        <v>0.21</v>
      </c>
      <c r="S16" s="198">
        <v>0.22</v>
      </c>
      <c r="T16" s="198">
        <v>0</v>
      </c>
      <c r="U16" s="198">
        <v>7.83</v>
      </c>
      <c r="V16" s="198">
        <v>0.17</v>
      </c>
      <c r="W16" s="198">
        <v>0.36</v>
      </c>
      <c r="X16" s="198">
        <v>1.2</v>
      </c>
      <c r="Y16" s="198">
        <v>0</v>
      </c>
      <c r="Z16" s="198">
        <v>2.27</v>
      </c>
      <c r="AA16" s="198">
        <v>18.8</v>
      </c>
      <c r="AB16" s="198">
        <v>0</v>
      </c>
      <c r="AC16" s="198">
        <v>1.25</v>
      </c>
      <c r="AD16" s="198">
        <v>6.82</v>
      </c>
      <c r="AE16" s="198">
        <v>0</v>
      </c>
      <c r="AF16" s="198">
        <v>0</v>
      </c>
      <c r="AG16" s="198">
        <v>17.510000000000002</v>
      </c>
      <c r="AH16" s="198">
        <v>0</v>
      </c>
      <c r="AI16" s="198">
        <v>8.84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120.5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8.5299999999999994</v>
      </c>
      <c r="E17" s="198">
        <v>0</v>
      </c>
      <c r="F17" s="198">
        <v>0</v>
      </c>
      <c r="G17" s="198">
        <v>16.55</v>
      </c>
      <c r="H17" s="198">
        <v>0</v>
      </c>
      <c r="I17" s="198">
        <v>0</v>
      </c>
      <c r="J17" s="198">
        <v>14.48</v>
      </c>
      <c r="K17" s="198">
        <v>5.27</v>
      </c>
      <c r="L17" s="198">
        <v>2.09</v>
      </c>
      <c r="M17" s="198">
        <v>0</v>
      </c>
      <c r="N17" s="198">
        <v>0.48</v>
      </c>
      <c r="O17" s="198">
        <v>1.62</v>
      </c>
      <c r="P17" s="198">
        <v>1.65</v>
      </c>
      <c r="Q17" s="198">
        <v>0.17</v>
      </c>
      <c r="R17" s="198">
        <v>0.21</v>
      </c>
      <c r="S17" s="198">
        <v>0.22</v>
      </c>
      <c r="T17" s="198">
        <v>0</v>
      </c>
      <c r="U17" s="198">
        <v>7.83</v>
      </c>
      <c r="V17" s="198">
        <v>0.17</v>
      </c>
      <c r="W17" s="198">
        <v>0.36</v>
      </c>
      <c r="X17" s="198">
        <v>1.2</v>
      </c>
      <c r="Y17" s="198">
        <v>0</v>
      </c>
      <c r="Z17" s="198">
        <v>2.27</v>
      </c>
      <c r="AA17" s="198">
        <v>18.8</v>
      </c>
      <c r="AB17" s="198">
        <v>0</v>
      </c>
      <c r="AC17" s="198">
        <v>1.25</v>
      </c>
      <c r="AD17" s="198">
        <v>6.82</v>
      </c>
      <c r="AE17" s="198">
        <v>0</v>
      </c>
      <c r="AF17" s="198">
        <v>0</v>
      </c>
      <c r="AG17" s="198">
        <v>17.510000000000002</v>
      </c>
      <c r="AH17" s="198">
        <v>0</v>
      </c>
      <c r="AI17" s="198">
        <v>8.84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120.5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8.5299999999999994</v>
      </c>
      <c r="E18" s="198">
        <v>0</v>
      </c>
      <c r="F18" s="198">
        <v>0</v>
      </c>
      <c r="G18" s="198">
        <v>16.55</v>
      </c>
      <c r="H18" s="198">
        <v>0</v>
      </c>
      <c r="I18" s="198">
        <v>0</v>
      </c>
      <c r="J18" s="198">
        <v>14.48</v>
      </c>
      <c r="K18" s="198">
        <v>5.27</v>
      </c>
      <c r="L18" s="198">
        <v>2.09</v>
      </c>
      <c r="M18" s="198">
        <v>0</v>
      </c>
      <c r="N18" s="198">
        <v>0.48</v>
      </c>
      <c r="O18" s="198">
        <v>1.62</v>
      </c>
      <c r="P18" s="198">
        <v>1.65</v>
      </c>
      <c r="Q18" s="198">
        <v>0.17</v>
      </c>
      <c r="R18" s="198">
        <v>0.21</v>
      </c>
      <c r="S18" s="198">
        <v>0.22</v>
      </c>
      <c r="T18" s="198">
        <v>0</v>
      </c>
      <c r="U18" s="198">
        <v>7.83</v>
      </c>
      <c r="V18" s="198">
        <v>0.17</v>
      </c>
      <c r="W18" s="198">
        <v>0.36</v>
      </c>
      <c r="X18" s="198">
        <v>1.2</v>
      </c>
      <c r="Y18" s="198">
        <v>0</v>
      </c>
      <c r="Z18" s="198">
        <v>2.27</v>
      </c>
      <c r="AA18" s="198">
        <v>18.8</v>
      </c>
      <c r="AB18" s="198">
        <v>0</v>
      </c>
      <c r="AC18" s="198">
        <v>1.25</v>
      </c>
      <c r="AD18" s="198">
        <v>6.82</v>
      </c>
      <c r="AE18" s="198">
        <v>0</v>
      </c>
      <c r="AF18" s="198">
        <v>0</v>
      </c>
      <c r="AG18" s="198">
        <v>17.510000000000002</v>
      </c>
      <c r="AH18" s="198">
        <v>0</v>
      </c>
      <c r="AI18" s="198">
        <v>8.84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120.5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8.5299999999999994</v>
      </c>
      <c r="E19" s="198">
        <v>0</v>
      </c>
      <c r="F19" s="198">
        <v>0</v>
      </c>
      <c r="G19" s="198">
        <v>16.55</v>
      </c>
      <c r="H19" s="198">
        <v>0</v>
      </c>
      <c r="I19" s="198">
        <v>0</v>
      </c>
      <c r="J19" s="198">
        <v>14.48</v>
      </c>
      <c r="K19" s="198">
        <v>5.27</v>
      </c>
      <c r="L19" s="198">
        <v>2.09</v>
      </c>
      <c r="M19" s="198">
        <v>0</v>
      </c>
      <c r="N19" s="198">
        <v>0.48</v>
      </c>
      <c r="O19" s="198">
        <v>1.62</v>
      </c>
      <c r="P19" s="198">
        <v>1.65</v>
      </c>
      <c r="Q19" s="198">
        <v>0.17</v>
      </c>
      <c r="R19" s="198">
        <v>0.21</v>
      </c>
      <c r="S19" s="198">
        <v>0.22</v>
      </c>
      <c r="T19" s="198">
        <v>0</v>
      </c>
      <c r="U19" s="198">
        <v>7.83</v>
      </c>
      <c r="V19" s="198">
        <v>0.17</v>
      </c>
      <c r="W19" s="198">
        <v>0.36</v>
      </c>
      <c r="X19" s="198">
        <v>1.2</v>
      </c>
      <c r="Y19" s="198">
        <v>0</v>
      </c>
      <c r="Z19" s="198">
        <v>2.27</v>
      </c>
      <c r="AA19" s="198">
        <v>18.8</v>
      </c>
      <c r="AB19" s="198">
        <v>0</v>
      </c>
      <c r="AC19" s="198">
        <v>1.25</v>
      </c>
      <c r="AD19" s="198">
        <v>6.82</v>
      </c>
      <c r="AE19" s="198">
        <v>0</v>
      </c>
      <c r="AF19" s="198">
        <v>0</v>
      </c>
      <c r="AG19" s="198">
        <v>17.510000000000002</v>
      </c>
      <c r="AH19" s="198">
        <v>0</v>
      </c>
      <c r="AI19" s="198">
        <v>8.84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120.5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8.5299999999999994</v>
      </c>
      <c r="E20" s="198">
        <v>0</v>
      </c>
      <c r="F20" s="198">
        <v>0</v>
      </c>
      <c r="G20" s="198">
        <v>16.55</v>
      </c>
      <c r="H20" s="198">
        <v>0</v>
      </c>
      <c r="I20" s="198">
        <v>0</v>
      </c>
      <c r="J20" s="198">
        <v>14.48</v>
      </c>
      <c r="K20" s="198">
        <v>5.27</v>
      </c>
      <c r="L20" s="198">
        <v>2.09</v>
      </c>
      <c r="M20" s="198">
        <v>0</v>
      </c>
      <c r="N20" s="198">
        <v>0.48</v>
      </c>
      <c r="O20" s="198">
        <v>1.62</v>
      </c>
      <c r="P20" s="198">
        <v>1.65</v>
      </c>
      <c r="Q20" s="198">
        <v>0.17</v>
      </c>
      <c r="R20" s="198">
        <v>0.21</v>
      </c>
      <c r="S20" s="198">
        <v>0.22</v>
      </c>
      <c r="T20" s="198">
        <v>0</v>
      </c>
      <c r="U20" s="198">
        <v>7.83</v>
      </c>
      <c r="V20" s="198">
        <v>0.17</v>
      </c>
      <c r="W20" s="198">
        <v>0.36</v>
      </c>
      <c r="X20" s="198">
        <v>1.2</v>
      </c>
      <c r="Y20" s="198">
        <v>0</v>
      </c>
      <c r="Z20" s="198">
        <v>2.27</v>
      </c>
      <c r="AA20" s="198">
        <v>18.8</v>
      </c>
      <c r="AB20" s="198">
        <v>0</v>
      </c>
      <c r="AC20" s="198">
        <v>1.25</v>
      </c>
      <c r="AD20" s="198">
        <v>6.82</v>
      </c>
      <c r="AE20" s="198">
        <v>0</v>
      </c>
      <c r="AF20" s="198">
        <v>0</v>
      </c>
      <c r="AG20" s="198">
        <v>17.510000000000002</v>
      </c>
      <c r="AH20" s="198">
        <v>0</v>
      </c>
      <c r="AI20" s="198">
        <v>8.84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120.5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8.5299999999999994</v>
      </c>
      <c r="E21" s="198">
        <v>0</v>
      </c>
      <c r="F21" s="198">
        <v>0</v>
      </c>
      <c r="G21" s="198">
        <v>16.55</v>
      </c>
      <c r="H21" s="198">
        <v>0</v>
      </c>
      <c r="I21" s="198">
        <v>0</v>
      </c>
      <c r="J21" s="198">
        <v>14.48</v>
      </c>
      <c r="K21" s="198">
        <v>5.27</v>
      </c>
      <c r="L21" s="198">
        <v>2.09</v>
      </c>
      <c r="M21" s="198">
        <v>0</v>
      </c>
      <c r="N21" s="198">
        <v>0.48</v>
      </c>
      <c r="O21" s="198">
        <v>1.62</v>
      </c>
      <c r="P21" s="198">
        <v>1.65</v>
      </c>
      <c r="Q21" s="198">
        <v>0.17</v>
      </c>
      <c r="R21" s="198">
        <v>0.21</v>
      </c>
      <c r="S21" s="198">
        <v>0.22</v>
      </c>
      <c r="T21" s="198">
        <v>0</v>
      </c>
      <c r="U21" s="198">
        <v>7.83</v>
      </c>
      <c r="V21" s="198">
        <v>0.17</v>
      </c>
      <c r="W21" s="198">
        <v>0.36</v>
      </c>
      <c r="X21" s="198">
        <v>1.2</v>
      </c>
      <c r="Y21" s="198">
        <v>0</v>
      </c>
      <c r="Z21" s="198">
        <v>2.27</v>
      </c>
      <c r="AA21" s="198">
        <v>18.8</v>
      </c>
      <c r="AB21" s="198">
        <v>0</v>
      </c>
      <c r="AC21" s="198">
        <v>1.25</v>
      </c>
      <c r="AD21" s="198">
        <v>6.82</v>
      </c>
      <c r="AE21" s="198">
        <v>0</v>
      </c>
      <c r="AF21" s="198">
        <v>0</v>
      </c>
      <c r="AG21" s="198">
        <v>17.510000000000002</v>
      </c>
      <c r="AH21" s="198">
        <v>0</v>
      </c>
      <c r="AI21" s="198">
        <v>8.84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120.5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8.5299999999999994</v>
      </c>
      <c r="E22" s="198">
        <v>0</v>
      </c>
      <c r="F22" s="198">
        <v>0</v>
      </c>
      <c r="G22" s="198">
        <v>16.55</v>
      </c>
      <c r="H22" s="198">
        <v>0</v>
      </c>
      <c r="I22" s="198">
        <v>0</v>
      </c>
      <c r="J22" s="198">
        <v>14.48</v>
      </c>
      <c r="K22" s="198">
        <v>5.27</v>
      </c>
      <c r="L22" s="198">
        <v>2.09</v>
      </c>
      <c r="M22" s="198">
        <v>0</v>
      </c>
      <c r="N22" s="198">
        <v>0.48</v>
      </c>
      <c r="O22" s="198">
        <v>1.62</v>
      </c>
      <c r="P22" s="198">
        <v>1.65</v>
      </c>
      <c r="Q22" s="198">
        <v>0.17</v>
      </c>
      <c r="R22" s="198">
        <v>0.21</v>
      </c>
      <c r="S22" s="198">
        <v>0.22</v>
      </c>
      <c r="T22" s="198">
        <v>0</v>
      </c>
      <c r="U22" s="198">
        <v>7.83</v>
      </c>
      <c r="V22" s="198">
        <v>0.17</v>
      </c>
      <c r="W22" s="198">
        <v>0.36</v>
      </c>
      <c r="X22" s="198">
        <v>1.2</v>
      </c>
      <c r="Y22" s="198">
        <v>0</v>
      </c>
      <c r="Z22" s="198">
        <v>2.27</v>
      </c>
      <c r="AA22" s="198">
        <v>18.8</v>
      </c>
      <c r="AB22" s="198">
        <v>0</v>
      </c>
      <c r="AC22" s="198">
        <v>1.25</v>
      </c>
      <c r="AD22" s="198">
        <v>6.82</v>
      </c>
      <c r="AE22" s="198">
        <v>0</v>
      </c>
      <c r="AF22" s="198">
        <v>0</v>
      </c>
      <c r="AG22" s="198">
        <v>17.510000000000002</v>
      </c>
      <c r="AH22" s="198">
        <v>0</v>
      </c>
      <c r="AI22" s="198">
        <v>8.84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120.5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8.5299999999999994</v>
      </c>
      <c r="E23" s="198">
        <v>0</v>
      </c>
      <c r="F23" s="198">
        <v>0</v>
      </c>
      <c r="G23" s="198">
        <v>16.55</v>
      </c>
      <c r="H23" s="198">
        <v>0</v>
      </c>
      <c r="I23" s="198">
        <v>0</v>
      </c>
      <c r="J23" s="198">
        <v>14.48</v>
      </c>
      <c r="K23" s="198">
        <v>5.27</v>
      </c>
      <c r="L23" s="198">
        <v>2.09</v>
      </c>
      <c r="M23" s="198">
        <v>0</v>
      </c>
      <c r="N23" s="198">
        <v>0.48</v>
      </c>
      <c r="O23" s="198">
        <v>1.62</v>
      </c>
      <c r="P23" s="198">
        <v>1.65</v>
      </c>
      <c r="Q23" s="198">
        <v>0.17</v>
      </c>
      <c r="R23" s="198">
        <v>0.21</v>
      </c>
      <c r="S23" s="198">
        <v>0.22</v>
      </c>
      <c r="T23" s="198">
        <v>0</v>
      </c>
      <c r="U23" s="198">
        <v>7.83</v>
      </c>
      <c r="V23" s="198">
        <v>0.17</v>
      </c>
      <c r="W23" s="198">
        <v>0.36</v>
      </c>
      <c r="X23" s="198">
        <v>1.2</v>
      </c>
      <c r="Y23" s="198">
        <v>0</v>
      </c>
      <c r="Z23" s="198">
        <v>2.27</v>
      </c>
      <c r="AA23" s="198">
        <v>18.8</v>
      </c>
      <c r="AB23" s="198">
        <v>0</v>
      </c>
      <c r="AC23" s="198">
        <v>1.25</v>
      </c>
      <c r="AD23" s="198">
        <v>6.82</v>
      </c>
      <c r="AE23" s="198">
        <v>0</v>
      </c>
      <c r="AF23" s="198">
        <v>0</v>
      </c>
      <c r="AG23" s="198">
        <v>17.510000000000002</v>
      </c>
      <c r="AH23" s="198">
        <v>0</v>
      </c>
      <c r="AI23" s="198">
        <v>8.84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120.5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8.5299999999999994</v>
      </c>
      <c r="E24" s="198">
        <v>0</v>
      </c>
      <c r="F24" s="198">
        <v>0</v>
      </c>
      <c r="G24" s="198">
        <v>16.55</v>
      </c>
      <c r="H24" s="198">
        <v>0</v>
      </c>
      <c r="I24" s="198">
        <v>0</v>
      </c>
      <c r="J24" s="198">
        <v>14.48</v>
      </c>
      <c r="K24" s="198">
        <v>5.27</v>
      </c>
      <c r="L24" s="198">
        <v>2.09</v>
      </c>
      <c r="M24" s="198">
        <v>0</v>
      </c>
      <c r="N24" s="198">
        <v>0.48</v>
      </c>
      <c r="O24" s="198">
        <v>1.62</v>
      </c>
      <c r="P24" s="198">
        <v>1.65</v>
      </c>
      <c r="Q24" s="198">
        <v>0.17</v>
      </c>
      <c r="R24" s="198">
        <v>0.21</v>
      </c>
      <c r="S24" s="198">
        <v>0.22</v>
      </c>
      <c r="T24" s="198">
        <v>0</v>
      </c>
      <c r="U24" s="198">
        <v>7.83</v>
      </c>
      <c r="V24" s="198">
        <v>0.17</v>
      </c>
      <c r="W24" s="198">
        <v>0.36</v>
      </c>
      <c r="X24" s="198">
        <v>1.2</v>
      </c>
      <c r="Y24" s="198">
        <v>0</v>
      </c>
      <c r="Z24" s="198">
        <v>2.27</v>
      </c>
      <c r="AA24" s="198">
        <v>18.8</v>
      </c>
      <c r="AB24" s="198">
        <v>0</v>
      </c>
      <c r="AC24" s="198">
        <v>1.25</v>
      </c>
      <c r="AD24" s="198">
        <v>6.82</v>
      </c>
      <c r="AE24" s="198">
        <v>0</v>
      </c>
      <c r="AF24" s="198">
        <v>0</v>
      </c>
      <c r="AG24" s="198">
        <v>17.510000000000002</v>
      </c>
      <c r="AH24" s="198">
        <v>0</v>
      </c>
      <c r="AI24" s="198">
        <v>8.84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120.5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8.5299999999999994</v>
      </c>
      <c r="E25" s="198">
        <v>0</v>
      </c>
      <c r="F25" s="198">
        <v>0</v>
      </c>
      <c r="G25" s="198">
        <v>16.55</v>
      </c>
      <c r="H25" s="198">
        <v>0</v>
      </c>
      <c r="I25" s="198">
        <v>0</v>
      </c>
      <c r="J25" s="198">
        <v>14.48</v>
      </c>
      <c r="K25" s="198">
        <v>5.27</v>
      </c>
      <c r="L25" s="198">
        <v>2.09</v>
      </c>
      <c r="M25" s="198">
        <v>0</v>
      </c>
      <c r="N25" s="198">
        <v>0.48</v>
      </c>
      <c r="O25" s="198">
        <v>1.62</v>
      </c>
      <c r="P25" s="198">
        <v>1.65</v>
      </c>
      <c r="Q25" s="198">
        <v>0.17</v>
      </c>
      <c r="R25" s="198">
        <v>0.21</v>
      </c>
      <c r="S25" s="198">
        <v>0.22</v>
      </c>
      <c r="T25" s="198">
        <v>0</v>
      </c>
      <c r="U25" s="198">
        <v>7.83</v>
      </c>
      <c r="V25" s="198">
        <v>0.17</v>
      </c>
      <c r="W25" s="198">
        <v>0.36</v>
      </c>
      <c r="X25" s="198">
        <v>1.2</v>
      </c>
      <c r="Y25" s="198">
        <v>0</v>
      </c>
      <c r="Z25" s="198">
        <v>2.27</v>
      </c>
      <c r="AA25" s="198">
        <v>18.8</v>
      </c>
      <c r="AB25" s="198">
        <v>0</v>
      </c>
      <c r="AC25" s="198">
        <v>1.25</v>
      </c>
      <c r="AD25" s="198">
        <v>6.82</v>
      </c>
      <c r="AE25" s="198">
        <v>0</v>
      </c>
      <c r="AF25" s="198">
        <v>0</v>
      </c>
      <c r="AG25" s="198">
        <v>17.510000000000002</v>
      </c>
      <c r="AH25" s="198">
        <v>0</v>
      </c>
      <c r="AI25" s="198">
        <v>8.84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120.5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8.5299999999999994</v>
      </c>
      <c r="E26" s="198">
        <v>0</v>
      </c>
      <c r="F26" s="198">
        <v>0</v>
      </c>
      <c r="G26" s="198">
        <v>16.55</v>
      </c>
      <c r="H26" s="198">
        <v>0</v>
      </c>
      <c r="I26" s="198">
        <v>0</v>
      </c>
      <c r="J26" s="198">
        <v>14.48</v>
      </c>
      <c r="K26" s="198">
        <v>5.27</v>
      </c>
      <c r="L26" s="198">
        <v>2.09</v>
      </c>
      <c r="M26" s="198">
        <v>0</v>
      </c>
      <c r="N26" s="198">
        <v>0.48</v>
      </c>
      <c r="O26" s="198">
        <v>1.62</v>
      </c>
      <c r="P26" s="198">
        <v>1.65</v>
      </c>
      <c r="Q26" s="198">
        <v>0.17</v>
      </c>
      <c r="R26" s="198">
        <v>0.21</v>
      </c>
      <c r="S26" s="198">
        <v>0.22</v>
      </c>
      <c r="T26" s="198">
        <v>0</v>
      </c>
      <c r="U26" s="198">
        <v>7.83</v>
      </c>
      <c r="V26" s="198">
        <v>0.17</v>
      </c>
      <c r="W26" s="198">
        <v>0.36</v>
      </c>
      <c r="X26" s="198">
        <v>1.2</v>
      </c>
      <c r="Y26" s="198">
        <v>0</v>
      </c>
      <c r="Z26" s="198">
        <v>2.27</v>
      </c>
      <c r="AA26" s="198">
        <v>18.8</v>
      </c>
      <c r="AB26" s="198">
        <v>0</v>
      </c>
      <c r="AC26" s="198">
        <v>1.25</v>
      </c>
      <c r="AD26" s="198">
        <v>6.82</v>
      </c>
      <c r="AE26" s="198">
        <v>0</v>
      </c>
      <c r="AF26" s="198">
        <v>0</v>
      </c>
      <c r="AG26" s="198">
        <v>17.510000000000002</v>
      </c>
      <c r="AH26" s="198">
        <v>0</v>
      </c>
      <c r="AI26" s="198">
        <v>8.84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120.5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8.5299999999999994</v>
      </c>
      <c r="E27" s="198">
        <v>0</v>
      </c>
      <c r="F27" s="198">
        <v>0</v>
      </c>
      <c r="G27" s="198">
        <v>16.27</v>
      </c>
      <c r="H27" s="198">
        <v>0</v>
      </c>
      <c r="I27" s="198">
        <v>0</v>
      </c>
      <c r="J27" s="198">
        <v>14.48</v>
      </c>
      <c r="K27" s="198">
        <v>5.27</v>
      </c>
      <c r="L27" s="198">
        <v>2.09</v>
      </c>
      <c r="M27" s="198">
        <v>0</v>
      </c>
      <c r="N27" s="198">
        <v>0.48</v>
      </c>
      <c r="O27" s="198">
        <v>1.62</v>
      </c>
      <c r="P27" s="198">
        <v>1.65</v>
      </c>
      <c r="Q27" s="198">
        <v>0.17</v>
      </c>
      <c r="R27" s="198">
        <v>0.21</v>
      </c>
      <c r="S27" s="198">
        <v>0.22</v>
      </c>
      <c r="T27" s="198">
        <v>0</v>
      </c>
      <c r="U27" s="198">
        <v>7.83</v>
      </c>
      <c r="V27" s="198">
        <v>0.17</v>
      </c>
      <c r="W27" s="198">
        <v>0.36</v>
      </c>
      <c r="X27" s="198">
        <v>1.2</v>
      </c>
      <c r="Y27" s="198">
        <v>0</v>
      </c>
      <c r="Z27" s="198">
        <v>2.27</v>
      </c>
      <c r="AA27" s="198">
        <v>18.8</v>
      </c>
      <c r="AB27" s="198">
        <v>0</v>
      </c>
      <c r="AC27" s="198">
        <v>1.25</v>
      </c>
      <c r="AD27" s="198">
        <v>6.82</v>
      </c>
      <c r="AE27" s="198">
        <v>0</v>
      </c>
      <c r="AF27" s="198">
        <v>0</v>
      </c>
      <c r="AG27" s="198">
        <v>17.510000000000002</v>
      </c>
      <c r="AH27" s="198">
        <v>0</v>
      </c>
      <c r="AI27" s="198">
        <v>8.84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120.5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8.5299999999999994</v>
      </c>
      <c r="E28" s="198">
        <v>0</v>
      </c>
      <c r="F28" s="198">
        <v>0</v>
      </c>
      <c r="G28" s="198">
        <v>16.27</v>
      </c>
      <c r="H28" s="198">
        <v>0</v>
      </c>
      <c r="I28" s="198">
        <v>0</v>
      </c>
      <c r="J28" s="198">
        <v>14.48</v>
      </c>
      <c r="K28" s="198">
        <v>5.27</v>
      </c>
      <c r="L28" s="198">
        <v>2.09</v>
      </c>
      <c r="M28" s="198">
        <v>0</v>
      </c>
      <c r="N28" s="198">
        <v>0.48</v>
      </c>
      <c r="O28" s="198">
        <v>1.62</v>
      </c>
      <c r="P28" s="198">
        <v>1.65</v>
      </c>
      <c r="Q28" s="198">
        <v>0.17</v>
      </c>
      <c r="R28" s="198">
        <v>0.21</v>
      </c>
      <c r="S28" s="198">
        <v>0.22</v>
      </c>
      <c r="T28" s="198">
        <v>0</v>
      </c>
      <c r="U28" s="198">
        <v>7.83</v>
      </c>
      <c r="V28" s="198">
        <v>0.17</v>
      </c>
      <c r="W28" s="198">
        <v>0.36</v>
      </c>
      <c r="X28" s="198">
        <v>1.2</v>
      </c>
      <c r="Y28" s="198">
        <v>0</v>
      </c>
      <c r="Z28" s="198">
        <v>2.27</v>
      </c>
      <c r="AA28" s="198">
        <v>18.8</v>
      </c>
      <c r="AB28" s="198">
        <v>0</v>
      </c>
      <c r="AC28" s="198">
        <v>1.25</v>
      </c>
      <c r="AD28" s="198">
        <v>6.82</v>
      </c>
      <c r="AE28" s="198">
        <v>0</v>
      </c>
      <c r="AF28" s="198">
        <v>0</v>
      </c>
      <c r="AG28" s="198">
        <v>17.510000000000002</v>
      </c>
      <c r="AH28" s="198">
        <v>0</v>
      </c>
      <c r="AI28" s="198">
        <v>8.84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120.5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8.5299999999999994</v>
      </c>
      <c r="E29" s="198">
        <v>0</v>
      </c>
      <c r="F29" s="198">
        <v>0</v>
      </c>
      <c r="G29" s="198">
        <v>16.27</v>
      </c>
      <c r="H29" s="198">
        <v>0</v>
      </c>
      <c r="I29" s="198">
        <v>0</v>
      </c>
      <c r="J29" s="198">
        <v>14.48</v>
      </c>
      <c r="K29" s="198">
        <v>5.27</v>
      </c>
      <c r="L29" s="198">
        <v>2.09</v>
      </c>
      <c r="M29" s="198">
        <v>0</v>
      </c>
      <c r="N29" s="198">
        <v>0.48</v>
      </c>
      <c r="O29" s="198">
        <v>1.62</v>
      </c>
      <c r="P29" s="198">
        <v>1.65</v>
      </c>
      <c r="Q29" s="198">
        <v>0.17</v>
      </c>
      <c r="R29" s="198">
        <v>0.21</v>
      </c>
      <c r="S29" s="198">
        <v>0.22</v>
      </c>
      <c r="T29" s="198">
        <v>0</v>
      </c>
      <c r="U29" s="198">
        <v>7.83</v>
      </c>
      <c r="V29" s="198">
        <v>0.17</v>
      </c>
      <c r="W29" s="198">
        <v>0.36</v>
      </c>
      <c r="X29" s="198">
        <v>1.2</v>
      </c>
      <c r="Y29" s="198">
        <v>0</v>
      </c>
      <c r="Z29" s="198">
        <v>2.27</v>
      </c>
      <c r="AA29" s="198">
        <v>18.8</v>
      </c>
      <c r="AB29" s="198">
        <v>0</v>
      </c>
      <c r="AC29" s="198">
        <v>1.25</v>
      </c>
      <c r="AD29" s="198">
        <v>6.82</v>
      </c>
      <c r="AE29" s="198">
        <v>0</v>
      </c>
      <c r="AF29" s="198">
        <v>0</v>
      </c>
      <c r="AG29" s="198">
        <v>17.510000000000002</v>
      </c>
      <c r="AH29" s="198">
        <v>0</v>
      </c>
      <c r="AI29" s="198">
        <v>8.84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120.5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8.5299999999999994</v>
      </c>
      <c r="E30" s="198">
        <v>0</v>
      </c>
      <c r="F30" s="198">
        <v>0</v>
      </c>
      <c r="G30" s="198">
        <v>16.27</v>
      </c>
      <c r="H30" s="198">
        <v>0</v>
      </c>
      <c r="I30" s="198">
        <v>0</v>
      </c>
      <c r="J30" s="198">
        <v>14.48</v>
      </c>
      <c r="K30" s="198">
        <v>5.27</v>
      </c>
      <c r="L30" s="198">
        <v>2.09</v>
      </c>
      <c r="M30" s="198">
        <v>0</v>
      </c>
      <c r="N30" s="198">
        <v>0.48</v>
      </c>
      <c r="O30" s="198">
        <v>1.62</v>
      </c>
      <c r="P30" s="198">
        <v>1.65</v>
      </c>
      <c r="Q30" s="198">
        <v>0.17</v>
      </c>
      <c r="R30" s="198">
        <v>0.21</v>
      </c>
      <c r="S30" s="198">
        <v>0.22</v>
      </c>
      <c r="T30" s="198">
        <v>0</v>
      </c>
      <c r="U30" s="198">
        <v>7.83</v>
      </c>
      <c r="V30" s="198">
        <v>0.17</v>
      </c>
      <c r="W30" s="198">
        <v>0.36</v>
      </c>
      <c r="X30" s="198">
        <v>1.2</v>
      </c>
      <c r="Y30" s="198">
        <v>0</v>
      </c>
      <c r="Z30" s="198">
        <v>2.27</v>
      </c>
      <c r="AA30" s="198">
        <v>18.8</v>
      </c>
      <c r="AB30" s="198">
        <v>0</v>
      </c>
      <c r="AC30" s="198">
        <v>1.25</v>
      </c>
      <c r="AD30" s="198">
        <v>6.82</v>
      </c>
      <c r="AE30" s="198">
        <v>0</v>
      </c>
      <c r="AF30" s="198">
        <v>0</v>
      </c>
      <c r="AG30" s="198">
        <v>17.510000000000002</v>
      </c>
      <c r="AH30" s="198">
        <v>0</v>
      </c>
      <c r="AI30" s="198">
        <v>8.84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120.5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8.5299999999999994</v>
      </c>
      <c r="E31" s="198">
        <v>0</v>
      </c>
      <c r="F31" s="198">
        <v>0</v>
      </c>
      <c r="G31" s="198">
        <v>16.14</v>
      </c>
      <c r="H31" s="198">
        <v>0</v>
      </c>
      <c r="I31" s="198">
        <v>0</v>
      </c>
      <c r="J31" s="198">
        <v>14.48</v>
      </c>
      <c r="K31" s="198">
        <v>5.27</v>
      </c>
      <c r="L31" s="198">
        <v>2.09</v>
      </c>
      <c r="M31" s="198">
        <v>0</v>
      </c>
      <c r="N31" s="198">
        <v>0.48</v>
      </c>
      <c r="O31" s="198">
        <v>1.62</v>
      </c>
      <c r="P31" s="198">
        <v>1.65</v>
      </c>
      <c r="Q31" s="198">
        <v>0.17</v>
      </c>
      <c r="R31" s="198">
        <v>0.21</v>
      </c>
      <c r="S31" s="198">
        <v>0.22</v>
      </c>
      <c r="T31" s="198">
        <v>0</v>
      </c>
      <c r="U31" s="198">
        <v>7.83</v>
      </c>
      <c r="V31" s="198">
        <v>0.17</v>
      </c>
      <c r="W31" s="198">
        <v>0.36</v>
      </c>
      <c r="X31" s="198">
        <v>1.2</v>
      </c>
      <c r="Y31" s="198">
        <v>0</v>
      </c>
      <c r="Z31" s="198">
        <v>2.27</v>
      </c>
      <c r="AA31" s="198">
        <v>18.8</v>
      </c>
      <c r="AB31" s="198">
        <v>0</v>
      </c>
      <c r="AC31" s="198">
        <v>1.25</v>
      </c>
      <c r="AD31" s="198">
        <v>6.82</v>
      </c>
      <c r="AE31" s="198">
        <v>0</v>
      </c>
      <c r="AF31" s="198">
        <v>0</v>
      </c>
      <c r="AG31" s="198">
        <v>17.510000000000002</v>
      </c>
      <c r="AH31" s="198">
        <v>0</v>
      </c>
      <c r="AI31" s="198">
        <v>8.84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120.5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8.5299999999999994</v>
      </c>
      <c r="E32" s="198">
        <v>0</v>
      </c>
      <c r="F32" s="198">
        <v>0</v>
      </c>
      <c r="G32" s="198">
        <v>16.14</v>
      </c>
      <c r="H32" s="198">
        <v>0</v>
      </c>
      <c r="I32" s="198">
        <v>0</v>
      </c>
      <c r="J32" s="198">
        <v>14.48</v>
      </c>
      <c r="K32" s="198">
        <v>5.27</v>
      </c>
      <c r="L32" s="198">
        <v>2.09</v>
      </c>
      <c r="M32" s="198">
        <v>0</v>
      </c>
      <c r="N32" s="198">
        <v>0.48</v>
      </c>
      <c r="O32" s="198">
        <v>1.62</v>
      </c>
      <c r="P32" s="198">
        <v>1.65</v>
      </c>
      <c r="Q32" s="198">
        <v>0.17</v>
      </c>
      <c r="R32" s="198">
        <v>0.21</v>
      </c>
      <c r="S32" s="198">
        <v>0.22</v>
      </c>
      <c r="T32" s="198">
        <v>0</v>
      </c>
      <c r="U32" s="198">
        <v>7.83</v>
      </c>
      <c r="V32" s="198">
        <v>0.17</v>
      </c>
      <c r="W32" s="198">
        <v>0.36</v>
      </c>
      <c r="X32" s="198">
        <v>1.2</v>
      </c>
      <c r="Y32" s="198">
        <v>0</v>
      </c>
      <c r="Z32" s="198">
        <v>2.27</v>
      </c>
      <c r="AA32" s="198">
        <v>18.8</v>
      </c>
      <c r="AB32" s="198">
        <v>0</v>
      </c>
      <c r="AC32" s="198">
        <v>1.25</v>
      </c>
      <c r="AD32" s="198">
        <v>6.82</v>
      </c>
      <c r="AE32" s="198">
        <v>0</v>
      </c>
      <c r="AF32" s="198">
        <v>0</v>
      </c>
      <c r="AG32" s="198">
        <v>17.510000000000002</v>
      </c>
      <c r="AH32" s="198">
        <v>0</v>
      </c>
      <c r="AI32" s="198">
        <v>8.84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120.5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8.5299999999999994</v>
      </c>
      <c r="E33" s="198">
        <v>0</v>
      </c>
      <c r="F33" s="198">
        <v>0</v>
      </c>
      <c r="G33" s="198">
        <v>16.14</v>
      </c>
      <c r="H33" s="198">
        <v>0</v>
      </c>
      <c r="I33" s="198">
        <v>0</v>
      </c>
      <c r="J33" s="198">
        <v>14.48</v>
      </c>
      <c r="K33" s="198">
        <v>5.27</v>
      </c>
      <c r="L33" s="198">
        <v>2.09</v>
      </c>
      <c r="M33" s="198">
        <v>0</v>
      </c>
      <c r="N33" s="198">
        <v>0.48</v>
      </c>
      <c r="O33" s="198">
        <v>1.62</v>
      </c>
      <c r="P33" s="198">
        <v>1.65</v>
      </c>
      <c r="Q33" s="198">
        <v>0.17</v>
      </c>
      <c r="R33" s="198">
        <v>0.21</v>
      </c>
      <c r="S33" s="198">
        <v>0.22</v>
      </c>
      <c r="T33" s="198">
        <v>0</v>
      </c>
      <c r="U33" s="198">
        <v>7.83</v>
      </c>
      <c r="V33" s="198">
        <v>0.15</v>
      </c>
      <c r="W33" s="198">
        <v>0.36</v>
      </c>
      <c r="X33" s="198">
        <v>1.2</v>
      </c>
      <c r="Y33" s="198">
        <v>0</v>
      </c>
      <c r="Z33" s="198">
        <v>2.27</v>
      </c>
      <c r="AA33" s="198">
        <v>18.8</v>
      </c>
      <c r="AB33" s="198">
        <v>0</v>
      </c>
      <c r="AC33" s="198">
        <v>0.97</v>
      </c>
      <c r="AD33" s="198">
        <v>6.82</v>
      </c>
      <c r="AE33" s="198">
        <v>0</v>
      </c>
      <c r="AF33" s="198">
        <v>0</v>
      </c>
      <c r="AG33" s="198">
        <v>17.510000000000002</v>
      </c>
      <c r="AH33" s="198">
        <v>0</v>
      </c>
      <c r="AI33" s="198">
        <v>8.84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120.5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8.5299999999999994</v>
      </c>
      <c r="E34" s="198">
        <v>0</v>
      </c>
      <c r="F34" s="198">
        <v>0</v>
      </c>
      <c r="G34" s="198">
        <v>16.14</v>
      </c>
      <c r="H34" s="198">
        <v>0</v>
      </c>
      <c r="I34" s="198">
        <v>0</v>
      </c>
      <c r="J34" s="198">
        <v>14.48</v>
      </c>
      <c r="K34" s="198">
        <v>5.27</v>
      </c>
      <c r="L34" s="198">
        <v>2.09</v>
      </c>
      <c r="M34" s="198">
        <v>0</v>
      </c>
      <c r="N34" s="198">
        <v>0.48</v>
      </c>
      <c r="O34" s="198">
        <v>1.62</v>
      </c>
      <c r="P34" s="198">
        <v>1.65</v>
      </c>
      <c r="Q34" s="198">
        <v>0.17</v>
      </c>
      <c r="R34" s="198">
        <v>0.21</v>
      </c>
      <c r="S34" s="198">
        <v>0.22</v>
      </c>
      <c r="T34" s="198">
        <v>0</v>
      </c>
      <c r="U34" s="198">
        <v>7.83</v>
      </c>
      <c r="V34" s="198">
        <v>0.15</v>
      </c>
      <c r="W34" s="198">
        <v>0.36</v>
      </c>
      <c r="X34" s="198">
        <v>1.2</v>
      </c>
      <c r="Y34" s="198">
        <v>0</v>
      </c>
      <c r="Z34" s="198">
        <v>2.27</v>
      </c>
      <c r="AA34" s="198">
        <v>18.8</v>
      </c>
      <c r="AB34" s="198">
        <v>0</v>
      </c>
      <c r="AC34" s="198">
        <v>0.97</v>
      </c>
      <c r="AD34" s="198">
        <v>6.82</v>
      </c>
      <c r="AE34" s="198">
        <v>0</v>
      </c>
      <c r="AF34" s="198">
        <v>0</v>
      </c>
      <c r="AG34" s="198">
        <v>17.510000000000002</v>
      </c>
      <c r="AH34" s="198">
        <v>0</v>
      </c>
      <c r="AI34" s="198">
        <v>8.84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120.5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8.5299999999999994</v>
      </c>
      <c r="E35" s="198">
        <v>0</v>
      </c>
      <c r="F35" s="198">
        <v>0</v>
      </c>
      <c r="G35" s="198">
        <v>16</v>
      </c>
      <c r="H35" s="198">
        <v>0</v>
      </c>
      <c r="I35" s="198">
        <v>0</v>
      </c>
      <c r="J35" s="198">
        <v>14.48</v>
      </c>
      <c r="K35" s="198">
        <v>5.27</v>
      </c>
      <c r="L35" s="198">
        <v>2.09</v>
      </c>
      <c r="M35" s="198">
        <v>0</v>
      </c>
      <c r="N35" s="198">
        <v>0.48</v>
      </c>
      <c r="O35" s="198">
        <v>1.62</v>
      </c>
      <c r="P35" s="198">
        <v>1.65</v>
      </c>
      <c r="Q35" s="198">
        <v>0.17</v>
      </c>
      <c r="R35" s="198">
        <v>0.21</v>
      </c>
      <c r="S35" s="198">
        <v>0.22</v>
      </c>
      <c r="T35" s="198">
        <v>0</v>
      </c>
      <c r="U35" s="198">
        <v>7.83</v>
      </c>
      <c r="V35" s="198">
        <v>0.15</v>
      </c>
      <c r="W35" s="198">
        <v>0.36</v>
      </c>
      <c r="X35" s="198">
        <v>1.2</v>
      </c>
      <c r="Y35" s="198">
        <v>0</v>
      </c>
      <c r="Z35" s="198">
        <v>2.27</v>
      </c>
      <c r="AA35" s="198">
        <v>18.8</v>
      </c>
      <c r="AB35" s="198">
        <v>0</v>
      </c>
      <c r="AC35" s="198">
        <v>1.25</v>
      </c>
      <c r="AD35" s="198">
        <v>6.82</v>
      </c>
      <c r="AE35" s="198">
        <v>0</v>
      </c>
      <c r="AF35" s="198">
        <v>0</v>
      </c>
      <c r="AG35" s="198">
        <v>17.510000000000002</v>
      </c>
      <c r="AH35" s="198">
        <v>0</v>
      </c>
      <c r="AI35" s="198">
        <v>8.84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120.5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8.5299999999999994</v>
      </c>
      <c r="E36" s="198">
        <v>0</v>
      </c>
      <c r="F36" s="198">
        <v>0</v>
      </c>
      <c r="G36" s="198">
        <v>16</v>
      </c>
      <c r="H36" s="198">
        <v>0</v>
      </c>
      <c r="I36" s="198">
        <v>0</v>
      </c>
      <c r="J36" s="198">
        <v>14.48</v>
      </c>
      <c r="K36" s="198">
        <v>5.27</v>
      </c>
      <c r="L36" s="198">
        <v>2.09</v>
      </c>
      <c r="M36" s="198">
        <v>0</v>
      </c>
      <c r="N36" s="198">
        <v>0.48</v>
      </c>
      <c r="O36" s="198">
        <v>1.62</v>
      </c>
      <c r="P36" s="198">
        <v>1.65</v>
      </c>
      <c r="Q36" s="198">
        <v>0.17</v>
      </c>
      <c r="R36" s="198">
        <v>0.21</v>
      </c>
      <c r="S36" s="198">
        <v>0.22</v>
      </c>
      <c r="T36" s="198">
        <v>0</v>
      </c>
      <c r="U36" s="198">
        <v>7.83</v>
      </c>
      <c r="V36" s="198">
        <v>0.15</v>
      </c>
      <c r="W36" s="198">
        <v>0.36</v>
      </c>
      <c r="X36" s="198">
        <v>1.2</v>
      </c>
      <c r="Y36" s="198">
        <v>0</v>
      </c>
      <c r="Z36" s="198">
        <v>2.27</v>
      </c>
      <c r="AA36" s="198">
        <v>18.8</v>
      </c>
      <c r="AB36" s="198">
        <v>0</v>
      </c>
      <c r="AC36" s="198">
        <v>1.25</v>
      </c>
      <c r="AD36" s="198">
        <v>6.82</v>
      </c>
      <c r="AE36" s="198">
        <v>0</v>
      </c>
      <c r="AF36" s="198">
        <v>0</v>
      </c>
      <c r="AG36" s="198">
        <v>17.510000000000002</v>
      </c>
      <c r="AH36" s="198">
        <v>0</v>
      </c>
      <c r="AI36" s="198">
        <v>8.84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120.5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8.5299999999999994</v>
      </c>
      <c r="E37" s="198">
        <v>0</v>
      </c>
      <c r="F37" s="198">
        <v>0</v>
      </c>
      <c r="G37" s="198">
        <v>16</v>
      </c>
      <c r="H37" s="198">
        <v>0</v>
      </c>
      <c r="I37" s="198">
        <v>0</v>
      </c>
      <c r="J37" s="198">
        <v>14.48</v>
      </c>
      <c r="K37" s="198">
        <v>5.27</v>
      </c>
      <c r="L37" s="198">
        <v>2.09</v>
      </c>
      <c r="M37" s="198">
        <v>0</v>
      </c>
      <c r="N37" s="198">
        <v>0.48</v>
      </c>
      <c r="O37" s="198">
        <v>1.62</v>
      </c>
      <c r="P37" s="198">
        <v>1.65</v>
      </c>
      <c r="Q37" s="198">
        <v>0.17</v>
      </c>
      <c r="R37" s="198">
        <v>0.21</v>
      </c>
      <c r="S37" s="198">
        <v>0.22</v>
      </c>
      <c r="T37" s="198">
        <v>0</v>
      </c>
      <c r="U37" s="198">
        <v>7.83</v>
      </c>
      <c r="V37" s="198">
        <v>0.15</v>
      </c>
      <c r="W37" s="198">
        <v>0.36</v>
      </c>
      <c r="X37" s="198">
        <v>1.2</v>
      </c>
      <c r="Y37" s="198">
        <v>0</v>
      </c>
      <c r="Z37" s="198">
        <v>2.27</v>
      </c>
      <c r="AA37" s="198">
        <v>18.8</v>
      </c>
      <c r="AB37" s="198">
        <v>0</v>
      </c>
      <c r="AC37" s="198">
        <v>1.25</v>
      </c>
      <c r="AD37" s="198">
        <v>6.82</v>
      </c>
      <c r="AE37" s="198">
        <v>0</v>
      </c>
      <c r="AF37" s="198">
        <v>0</v>
      </c>
      <c r="AG37" s="198">
        <v>17.510000000000002</v>
      </c>
      <c r="AH37" s="198">
        <v>0</v>
      </c>
      <c r="AI37" s="198">
        <v>8.84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120.5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8.5299999999999994</v>
      </c>
      <c r="E38" s="198">
        <v>0</v>
      </c>
      <c r="F38" s="198">
        <v>0</v>
      </c>
      <c r="G38" s="198">
        <v>16</v>
      </c>
      <c r="H38" s="198">
        <v>0</v>
      </c>
      <c r="I38" s="198">
        <v>0</v>
      </c>
      <c r="J38" s="198">
        <v>14.48</v>
      </c>
      <c r="K38" s="198">
        <v>5.27</v>
      </c>
      <c r="L38" s="198">
        <v>2.09</v>
      </c>
      <c r="M38" s="198">
        <v>0</v>
      </c>
      <c r="N38" s="198">
        <v>0.48</v>
      </c>
      <c r="O38" s="198">
        <v>1.62</v>
      </c>
      <c r="P38" s="198">
        <v>1.65</v>
      </c>
      <c r="Q38" s="198">
        <v>0.17</v>
      </c>
      <c r="R38" s="198">
        <v>0.21</v>
      </c>
      <c r="S38" s="198">
        <v>0.22</v>
      </c>
      <c r="T38" s="198">
        <v>0</v>
      </c>
      <c r="U38" s="198">
        <v>7.83</v>
      </c>
      <c r="V38" s="198">
        <v>0.15</v>
      </c>
      <c r="W38" s="198">
        <v>0.36</v>
      </c>
      <c r="X38" s="198">
        <v>1.2</v>
      </c>
      <c r="Y38" s="198">
        <v>0</v>
      </c>
      <c r="Z38" s="198">
        <v>2.27</v>
      </c>
      <c r="AA38" s="198">
        <v>18.8</v>
      </c>
      <c r="AB38" s="198">
        <v>0</v>
      </c>
      <c r="AC38" s="198">
        <v>1.25</v>
      </c>
      <c r="AD38" s="198">
        <v>6.82</v>
      </c>
      <c r="AE38" s="198">
        <v>0</v>
      </c>
      <c r="AF38" s="198">
        <v>0</v>
      </c>
      <c r="AG38" s="198">
        <v>17.510000000000002</v>
      </c>
      <c r="AH38" s="198">
        <v>0</v>
      </c>
      <c r="AI38" s="198">
        <v>8.84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120.5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8.5299999999999994</v>
      </c>
      <c r="E39" s="198">
        <v>0</v>
      </c>
      <c r="F39" s="198">
        <v>0</v>
      </c>
      <c r="G39" s="198">
        <v>15.86</v>
      </c>
      <c r="H39" s="198">
        <v>0</v>
      </c>
      <c r="I39" s="198">
        <v>0</v>
      </c>
      <c r="J39" s="198">
        <v>14.48</v>
      </c>
      <c r="K39" s="198">
        <v>5.27</v>
      </c>
      <c r="L39" s="198">
        <v>2.09</v>
      </c>
      <c r="M39" s="198">
        <v>0</v>
      </c>
      <c r="N39" s="198">
        <v>0.48</v>
      </c>
      <c r="O39" s="198">
        <v>1.62</v>
      </c>
      <c r="P39" s="198">
        <v>1.65</v>
      </c>
      <c r="Q39" s="198">
        <v>0.17</v>
      </c>
      <c r="R39" s="198">
        <v>0.21</v>
      </c>
      <c r="S39" s="198">
        <v>0.22</v>
      </c>
      <c r="T39" s="198">
        <v>0</v>
      </c>
      <c r="U39" s="198">
        <v>7.83</v>
      </c>
      <c r="V39" s="198">
        <v>0.15</v>
      </c>
      <c r="W39" s="198">
        <v>0.36</v>
      </c>
      <c r="X39" s="198">
        <v>1.2</v>
      </c>
      <c r="Y39" s="198">
        <v>0</v>
      </c>
      <c r="Z39" s="198">
        <v>2.16</v>
      </c>
      <c r="AA39" s="198">
        <v>18.8</v>
      </c>
      <c r="AB39" s="198">
        <v>0</v>
      </c>
      <c r="AC39" s="198">
        <v>1.25</v>
      </c>
      <c r="AD39" s="198">
        <v>6.82</v>
      </c>
      <c r="AE39" s="198">
        <v>0</v>
      </c>
      <c r="AF39" s="198">
        <v>0</v>
      </c>
      <c r="AG39" s="198">
        <v>17.510000000000002</v>
      </c>
      <c r="AH39" s="198">
        <v>0</v>
      </c>
      <c r="AI39" s="198">
        <v>8.84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120.5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8.5299999999999994</v>
      </c>
      <c r="E40" s="198">
        <v>0</v>
      </c>
      <c r="F40" s="198">
        <v>0</v>
      </c>
      <c r="G40" s="198">
        <v>15.86</v>
      </c>
      <c r="H40" s="198">
        <v>0</v>
      </c>
      <c r="I40" s="198">
        <v>0</v>
      </c>
      <c r="J40" s="198">
        <v>14.48</v>
      </c>
      <c r="K40" s="198">
        <v>5.27</v>
      </c>
      <c r="L40" s="198">
        <v>2.09</v>
      </c>
      <c r="M40" s="198">
        <v>0</v>
      </c>
      <c r="N40" s="198">
        <v>0.48</v>
      </c>
      <c r="O40" s="198">
        <v>1.62</v>
      </c>
      <c r="P40" s="198">
        <v>1.65</v>
      </c>
      <c r="Q40" s="198">
        <v>0.17</v>
      </c>
      <c r="R40" s="198">
        <v>0.21</v>
      </c>
      <c r="S40" s="198">
        <v>0.22</v>
      </c>
      <c r="T40" s="198">
        <v>0</v>
      </c>
      <c r="U40" s="198">
        <v>7.83</v>
      </c>
      <c r="V40" s="198">
        <v>0.15</v>
      </c>
      <c r="W40" s="198">
        <v>0.36</v>
      </c>
      <c r="X40" s="198">
        <v>1.2</v>
      </c>
      <c r="Y40" s="198">
        <v>0</v>
      </c>
      <c r="Z40" s="198">
        <v>2.16</v>
      </c>
      <c r="AA40" s="198">
        <v>18.8</v>
      </c>
      <c r="AB40" s="198">
        <v>0</v>
      </c>
      <c r="AC40" s="198">
        <v>1.25</v>
      </c>
      <c r="AD40" s="198">
        <v>6.82</v>
      </c>
      <c r="AE40" s="198">
        <v>0</v>
      </c>
      <c r="AF40" s="198">
        <v>0</v>
      </c>
      <c r="AG40" s="198">
        <v>17.510000000000002</v>
      </c>
      <c r="AH40" s="198">
        <v>0</v>
      </c>
      <c r="AI40" s="198">
        <v>8.84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120.5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8.5299999999999994</v>
      </c>
      <c r="E41" s="198">
        <v>0</v>
      </c>
      <c r="F41" s="198">
        <v>0</v>
      </c>
      <c r="G41" s="198">
        <v>15.72</v>
      </c>
      <c r="H41" s="198">
        <v>0</v>
      </c>
      <c r="I41" s="198">
        <v>0</v>
      </c>
      <c r="J41" s="198">
        <v>14.48</v>
      </c>
      <c r="K41" s="198">
        <v>5.27</v>
      </c>
      <c r="L41" s="198">
        <v>2.09</v>
      </c>
      <c r="M41" s="198">
        <v>0</v>
      </c>
      <c r="N41" s="198">
        <v>0.48</v>
      </c>
      <c r="O41" s="198">
        <v>1.62</v>
      </c>
      <c r="P41" s="198">
        <v>1.65</v>
      </c>
      <c r="Q41" s="198">
        <v>0.17</v>
      </c>
      <c r="R41" s="198">
        <v>0.21</v>
      </c>
      <c r="S41" s="198">
        <v>0.22</v>
      </c>
      <c r="T41" s="198">
        <v>0</v>
      </c>
      <c r="U41" s="198">
        <v>7.83</v>
      </c>
      <c r="V41" s="198">
        <v>0.15</v>
      </c>
      <c r="W41" s="198">
        <v>0.36</v>
      </c>
      <c r="X41" s="198">
        <v>1.2</v>
      </c>
      <c r="Y41" s="198">
        <v>0</v>
      </c>
      <c r="Z41" s="198">
        <v>2.16</v>
      </c>
      <c r="AA41" s="198">
        <v>18.8</v>
      </c>
      <c r="AB41" s="198">
        <v>0</v>
      </c>
      <c r="AC41" s="198">
        <v>1.25</v>
      </c>
      <c r="AD41" s="198">
        <v>6.82</v>
      </c>
      <c r="AE41" s="198">
        <v>0</v>
      </c>
      <c r="AF41" s="198">
        <v>0</v>
      </c>
      <c r="AG41" s="198">
        <v>17.510000000000002</v>
      </c>
      <c r="AH41" s="198">
        <v>0</v>
      </c>
      <c r="AI41" s="198">
        <v>8.84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120.5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8.5299999999999994</v>
      </c>
      <c r="E42" s="198">
        <v>0</v>
      </c>
      <c r="F42" s="198">
        <v>0</v>
      </c>
      <c r="G42" s="198">
        <v>15.72</v>
      </c>
      <c r="H42" s="198">
        <v>0</v>
      </c>
      <c r="I42" s="198">
        <v>0</v>
      </c>
      <c r="J42" s="198">
        <v>14.48</v>
      </c>
      <c r="K42" s="198">
        <v>5.27</v>
      </c>
      <c r="L42" s="198">
        <v>2.09</v>
      </c>
      <c r="M42" s="198">
        <v>0</v>
      </c>
      <c r="N42" s="198">
        <v>0.48</v>
      </c>
      <c r="O42" s="198">
        <v>1.62</v>
      </c>
      <c r="P42" s="198">
        <v>1.65</v>
      </c>
      <c r="Q42" s="198">
        <v>0.17</v>
      </c>
      <c r="R42" s="198">
        <v>0.21</v>
      </c>
      <c r="S42" s="198">
        <v>0.22</v>
      </c>
      <c r="T42" s="198">
        <v>0</v>
      </c>
      <c r="U42" s="198">
        <v>7.83</v>
      </c>
      <c r="V42" s="198">
        <v>0.15</v>
      </c>
      <c r="W42" s="198">
        <v>0.36</v>
      </c>
      <c r="X42" s="198">
        <v>1.2</v>
      </c>
      <c r="Y42" s="198">
        <v>0</v>
      </c>
      <c r="Z42" s="198">
        <v>2.16</v>
      </c>
      <c r="AA42" s="198">
        <v>18.8</v>
      </c>
      <c r="AB42" s="198">
        <v>0</v>
      </c>
      <c r="AC42" s="198">
        <v>1.25</v>
      </c>
      <c r="AD42" s="198">
        <v>6.82</v>
      </c>
      <c r="AE42" s="198">
        <v>0</v>
      </c>
      <c r="AF42" s="198">
        <v>0</v>
      </c>
      <c r="AG42" s="198">
        <v>17.510000000000002</v>
      </c>
      <c r="AH42" s="198">
        <v>0</v>
      </c>
      <c r="AI42" s="198">
        <v>8.84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120.5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8.5299999999999994</v>
      </c>
      <c r="E43" s="198">
        <v>0</v>
      </c>
      <c r="F43" s="198">
        <v>0</v>
      </c>
      <c r="G43" s="198">
        <v>15.72</v>
      </c>
      <c r="H43" s="198">
        <v>0</v>
      </c>
      <c r="I43" s="198">
        <v>0</v>
      </c>
      <c r="J43" s="198">
        <v>14.48</v>
      </c>
      <c r="K43" s="198">
        <v>5.27</v>
      </c>
      <c r="L43" s="198">
        <v>2.09</v>
      </c>
      <c r="M43" s="198">
        <v>0</v>
      </c>
      <c r="N43" s="198">
        <v>0.48</v>
      </c>
      <c r="O43" s="198">
        <v>1.62</v>
      </c>
      <c r="P43" s="198">
        <v>1.65</v>
      </c>
      <c r="Q43" s="198">
        <v>0.17</v>
      </c>
      <c r="R43" s="198">
        <v>0.21</v>
      </c>
      <c r="S43" s="198">
        <v>0.22</v>
      </c>
      <c r="T43" s="198">
        <v>0</v>
      </c>
      <c r="U43" s="198">
        <v>7.83</v>
      </c>
      <c r="V43" s="198">
        <v>0.15</v>
      </c>
      <c r="W43" s="198">
        <v>0.36</v>
      </c>
      <c r="X43" s="198">
        <v>1.2</v>
      </c>
      <c r="Y43" s="198">
        <v>0</v>
      </c>
      <c r="Z43" s="198">
        <v>2.16</v>
      </c>
      <c r="AA43" s="198">
        <v>18.8</v>
      </c>
      <c r="AB43" s="198">
        <v>0</v>
      </c>
      <c r="AC43" s="198">
        <v>1.25</v>
      </c>
      <c r="AD43" s="198">
        <v>6.82</v>
      </c>
      <c r="AE43" s="198">
        <v>0</v>
      </c>
      <c r="AF43" s="198">
        <v>0</v>
      </c>
      <c r="AG43" s="198">
        <v>17.59</v>
      </c>
      <c r="AH43" s="198">
        <v>0</v>
      </c>
      <c r="AI43" s="198">
        <v>8.84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116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8.5299999999999994</v>
      </c>
      <c r="E44" s="198">
        <v>0</v>
      </c>
      <c r="F44" s="198">
        <v>0</v>
      </c>
      <c r="G44" s="198">
        <v>15.72</v>
      </c>
      <c r="H44" s="198">
        <v>0</v>
      </c>
      <c r="I44" s="198">
        <v>0</v>
      </c>
      <c r="J44" s="198">
        <v>14.48</v>
      </c>
      <c r="K44" s="198">
        <v>5.27</v>
      </c>
      <c r="L44" s="198">
        <v>2.09</v>
      </c>
      <c r="M44" s="198">
        <v>0</v>
      </c>
      <c r="N44" s="198">
        <v>0.48</v>
      </c>
      <c r="O44" s="198">
        <v>1.62</v>
      </c>
      <c r="P44" s="198">
        <v>1.65</v>
      </c>
      <c r="Q44" s="198">
        <v>0.17</v>
      </c>
      <c r="R44" s="198">
        <v>0.21</v>
      </c>
      <c r="S44" s="198">
        <v>0.22</v>
      </c>
      <c r="T44" s="198">
        <v>0</v>
      </c>
      <c r="U44" s="198">
        <v>7.83</v>
      </c>
      <c r="V44" s="198">
        <v>0.15</v>
      </c>
      <c r="W44" s="198">
        <v>0.36</v>
      </c>
      <c r="X44" s="198">
        <v>1.2</v>
      </c>
      <c r="Y44" s="198">
        <v>0</v>
      </c>
      <c r="Z44" s="198">
        <v>2.16</v>
      </c>
      <c r="AA44" s="198">
        <v>18.8</v>
      </c>
      <c r="AB44" s="198">
        <v>0</v>
      </c>
      <c r="AC44" s="198">
        <v>1.55</v>
      </c>
      <c r="AD44" s="198">
        <v>6.82</v>
      </c>
      <c r="AE44" s="198">
        <v>0</v>
      </c>
      <c r="AF44" s="198">
        <v>0</v>
      </c>
      <c r="AG44" s="198">
        <v>17.59</v>
      </c>
      <c r="AH44" s="198">
        <v>0</v>
      </c>
      <c r="AI44" s="198">
        <v>8.84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116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8.5299999999999994</v>
      </c>
      <c r="E45" s="198">
        <v>0</v>
      </c>
      <c r="F45" s="198">
        <v>0</v>
      </c>
      <c r="G45" s="198">
        <v>15.72</v>
      </c>
      <c r="H45" s="198">
        <v>0</v>
      </c>
      <c r="I45" s="198">
        <v>0</v>
      </c>
      <c r="J45" s="198">
        <v>14.48</v>
      </c>
      <c r="K45" s="198">
        <v>5.27</v>
      </c>
      <c r="L45" s="198">
        <v>2.09</v>
      </c>
      <c r="M45" s="198">
        <v>0</v>
      </c>
      <c r="N45" s="198">
        <v>0.48</v>
      </c>
      <c r="O45" s="198">
        <v>1.62</v>
      </c>
      <c r="P45" s="198">
        <v>1.65</v>
      </c>
      <c r="Q45" s="198">
        <v>0.17</v>
      </c>
      <c r="R45" s="198">
        <v>0.21</v>
      </c>
      <c r="S45" s="198">
        <v>0.22</v>
      </c>
      <c r="T45" s="198">
        <v>0</v>
      </c>
      <c r="U45" s="198">
        <v>7.83</v>
      </c>
      <c r="V45" s="198">
        <v>0.15</v>
      </c>
      <c r="W45" s="198">
        <v>0.36</v>
      </c>
      <c r="X45" s="198">
        <v>1.2</v>
      </c>
      <c r="Y45" s="198">
        <v>0</v>
      </c>
      <c r="Z45" s="198">
        <v>2.16</v>
      </c>
      <c r="AA45" s="198">
        <v>18.8</v>
      </c>
      <c r="AB45" s="198">
        <v>0</v>
      </c>
      <c r="AC45" s="198">
        <v>1.55</v>
      </c>
      <c r="AD45" s="198">
        <v>6.82</v>
      </c>
      <c r="AE45" s="198">
        <v>0</v>
      </c>
      <c r="AF45" s="198">
        <v>0</v>
      </c>
      <c r="AG45" s="198">
        <v>17.59</v>
      </c>
      <c r="AH45" s="198">
        <v>0</v>
      </c>
      <c r="AI45" s="198">
        <v>8.84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116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8.5299999999999994</v>
      </c>
      <c r="E46" s="198">
        <v>0</v>
      </c>
      <c r="F46" s="198">
        <v>0</v>
      </c>
      <c r="G46" s="198">
        <v>15.72</v>
      </c>
      <c r="H46" s="198">
        <v>0</v>
      </c>
      <c r="I46" s="198">
        <v>0</v>
      </c>
      <c r="J46" s="198">
        <v>14.48</v>
      </c>
      <c r="K46" s="198">
        <v>5.27</v>
      </c>
      <c r="L46" s="198">
        <v>2.09</v>
      </c>
      <c r="M46" s="198">
        <v>0</v>
      </c>
      <c r="N46" s="198">
        <v>0.48</v>
      </c>
      <c r="O46" s="198">
        <v>1.62</v>
      </c>
      <c r="P46" s="198">
        <v>1.65</v>
      </c>
      <c r="Q46" s="198">
        <v>0.17</v>
      </c>
      <c r="R46" s="198">
        <v>0.21</v>
      </c>
      <c r="S46" s="198">
        <v>0.22</v>
      </c>
      <c r="T46" s="198">
        <v>0</v>
      </c>
      <c r="U46" s="198">
        <v>7.83</v>
      </c>
      <c r="V46" s="198">
        <v>0.15</v>
      </c>
      <c r="W46" s="198">
        <v>0.36</v>
      </c>
      <c r="X46" s="198">
        <v>1.2</v>
      </c>
      <c r="Y46" s="198">
        <v>0</v>
      </c>
      <c r="Z46" s="198">
        <v>2.16</v>
      </c>
      <c r="AA46" s="198">
        <v>18.8</v>
      </c>
      <c r="AB46" s="198">
        <v>0</v>
      </c>
      <c r="AC46" s="198">
        <v>1.55</v>
      </c>
      <c r="AD46" s="198">
        <v>6.82</v>
      </c>
      <c r="AE46" s="198">
        <v>0</v>
      </c>
      <c r="AF46" s="198">
        <v>0</v>
      </c>
      <c r="AG46" s="198">
        <v>17.59</v>
      </c>
      <c r="AH46" s="198">
        <v>0</v>
      </c>
      <c r="AI46" s="198">
        <v>8.84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116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8.5299999999999994</v>
      </c>
      <c r="E47" s="198">
        <v>0</v>
      </c>
      <c r="F47" s="198">
        <v>0</v>
      </c>
      <c r="G47" s="198">
        <v>15.72</v>
      </c>
      <c r="H47" s="198">
        <v>0</v>
      </c>
      <c r="I47" s="198">
        <v>0</v>
      </c>
      <c r="J47" s="198">
        <v>14.48</v>
      </c>
      <c r="K47" s="198">
        <v>5.27</v>
      </c>
      <c r="L47" s="198">
        <v>2.09</v>
      </c>
      <c r="M47" s="198">
        <v>0</v>
      </c>
      <c r="N47" s="198">
        <v>0.48</v>
      </c>
      <c r="O47" s="198">
        <v>1.62</v>
      </c>
      <c r="P47" s="198">
        <v>1.65</v>
      </c>
      <c r="Q47" s="198">
        <v>0.17</v>
      </c>
      <c r="R47" s="198">
        <v>0.21</v>
      </c>
      <c r="S47" s="198">
        <v>0.22</v>
      </c>
      <c r="T47" s="198">
        <v>0</v>
      </c>
      <c r="U47" s="198">
        <v>7.83</v>
      </c>
      <c r="V47" s="198">
        <v>0.15</v>
      </c>
      <c r="W47" s="198">
        <v>0.36</v>
      </c>
      <c r="X47" s="198">
        <v>1.2</v>
      </c>
      <c r="Y47" s="198">
        <v>0</v>
      </c>
      <c r="Z47" s="198">
        <v>2.16</v>
      </c>
      <c r="AA47" s="198">
        <v>18.8</v>
      </c>
      <c r="AB47" s="198">
        <v>0</v>
      </c>
      <c r="AC47" s="198">
        <v>1.55</v>
      </c>
      <c r="AD47" s="198">
        <v>6.82</v>
      </c>
      <c r="AE47" s="198">
        <v>0</v>
      </c>
      <c r="AF47" s="198">
        <v>0</v>
      </c>
      <c r="AG47" s="198">
        <v>18.21</v>
      </c>
      <c r="AH47" s="198">
        <v>0</v>
      </c>
      <c r="AI47" s="198">
        <v>8.84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116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8.5299999999999994</v>
      </c>
      <c r="E48" s="198">
        <v>0</v>
      </c>
      <c r="F48" s="198">
        <v>0</v>
      </c>
      <c r="G48" s="198">
        <v>15.72</v>
      </c>
      <c r="H48" s="198">
        <v>0</v>
      </c>
      <c r="I48" s="198">
        <v>0</v>
      </c>
      <c r="J48" s="198">
        <v>14.48</v>
      </c>
      <c r="K48" s="198">
        <v>5.27</v>
      </c>
      <c r="L48" s="198">
        <v>2.09</v>
      </c>
      <c r="M48" s="198">
        <v>0</v>
      </c>
      <c r="N48" s="198">
        <v>0.48</v>
      </c>
      <c r="O48" s="198">
        <v>1.62</v>
      </c>
      <c r="P48" s="198">
        <v>1.65</v>
      </c>
      <c r="Q48" s="198">
        <v>0.17</v>
      </c>
      <c r="R48" s="198">
        <v>0.21</v>
      </c>
      <c r="S48" s="198">
        <v>0.22</v>
      </c>
      <c r="T48" s="198">
        <v>0</v>
      </c>
      <c r="U48" s="198">
        <v>7.83</v>
      </c>
      <c r="V48" s="198">
        <v>0.15</v>
      </c>
      <c r="W48" s="198">
        <v>0.36</v>
      </c>
      <c r="X48" s="198">
        <v>1.2</v>
      </c>
      <c r="Y48" s="198">
        <v>0</v>
      </c>
      <c r="Z48" s="198">
        <v>2.16</v>
      </c>
      <c r="AA48" s="198">
        <v>18.8</v>
      </c>
      <c r="AB48" s="198">
        <v>0</v>
      </c>
      <c r="AC48" s="198">
        <v>1.55</v>
      </c>
      <c r="AD48" s="198">
        <v>6.82</v>
      </c>
      <c r="AE48" s="198">
        <v>0</v>
      </c>
      <c r="AF48" s="198">
        <v>0</v>
      </c>
      <c r="AG48" s="198">
        <v>18.21</v>
      </c>
      <c r="AH48" s="198">
        <v>0</v>
      </c>
      <c r="AI48" s="198">
        <v>8.84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116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8.5299999999999994</v>
      </c>
      <c r="E49" s="198">
        <v>0</v>
      </c>
      <c r="F49" s="198">
        <v>0</v>
      </c>
      <c r="G49" s="198">
        <v>15.72</v>
      </c>
      <c r="H49" s="198">
        <v>0</v>
      </c>
      <c r="I49" s="198">
        <v>0</v>
      </c>
      <c r="J49" s="198">
        <v>14.48</v>
      </c>
      <c r="K49" s="198">
        <v>5.27</v>
      </c>
      <c r="L49" s="198">
        <v>2.09</v>
      </c>
      <c r="M49" s="198">
        <v>0</v>
      </c>
      <c r="N49" s="198">
        <v>0.48</v>
      </c>
      <c r="O49" s="198">
        <v>1.62</v>
      </c>
      <c r="P49" s="198">
        <v>1.65</v>
      </c>
      <c r="Q49" s="198">
        <v>0.17</v>
      </c>
      <c r="R49" s="198">
        <v>0.21</v>
      </c>
      <c r="S49" s="198">
        <v>0.22</v>
      </c>
      <c r="T49" s="198">
        <v>0</v>
      </c>
      <c r="U49" s="198">
        <v>7.83</v>
      </c>
      <c r="V49" s="198">
        <v>0.15</v>
      </c>
      <c r="W49" s="198">
        <v>0.36</v>
      </c>
      <c r="X49" s="198">
        <v>1.2</v>
      </c>
      <c r="Y49" s="198">
        <v>0</v>
      </c>
      <c r="Z49" s="198">
        <v>2.16</v>
      </c>
      <c r="AA49" s="198">
        <v>18.8</v>
      </c>
      <c r="AB49" s="198">
        <v>0</v>
      </c>
      <c r="AC49" s="198">
        <v>1.55</v>
      </c>
      <c r="AD49" s="198">
        <v>6.82</v>
      </c>
      <c r="AE49" s="198">
        <v>0</v>
      </c>
      <c r="AF49" s="198">
        <v>0</v>
      </c>
      <c r="AG49" s="198">
        <v>18.21</v>
      </c>
      <c r="AH49" s="198">
        <v>0</v>
      </c>
      <c r="AI49" s="198">
        <v>8.84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116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8.5299999999999994</v>
      </c>
      <c r="E50" s="198">
        <v>0</v>
      </c>
      <c r="F50" s="198">
        <v>0</v>
      </c>
      <c r="G50" s="198">
        <v>15.72</v>
      </c>
      <c r="H50" s="198">
        <v>0</v>
      </c>
      <c r="I50" s="198">
        <v>0</v>
      </c>
      <c r="J50" s="198">
        <v>14.48</v>
      </c>
      <c r="K50" s="198">
        <v>5.27</v>
      </c>
      <c r="L50" s="198">
        <v>2.09</v>
      </c>
      <c r="M50" s="198">
        <v>0</v>
      </c>
      <c r="N50" s="198">
        <v>0.48</v>
      </c>
      <c r="O50" s="198">
        <v>1.62</v>
      </c>
      <c r="P50" s="198">
        <v>1.65</v>
      </c>
      <c r="Q50" s="198">
        <v>0.17</v>
      </c>
      <c r="R50" s="198">
        <v>0.21</v>
      </c>
      <c r="S50" s="198">
        <v>0.22</v>
      </c>
      <c r="T50" s="198">
        <v>0</v>
      </c>
      <c r="U50" s="198">
        <v>7.83</v>
      </c>
      <c r="V50" s="198">
        <v>0.15</v>
      </c>
      <c r="W50" s="198">
        <v>0.36</v>
      </c>
      <c r="X50" s="198">
        <v>1.2</v>
      </c>
      <c r="Y50" s="198">
        <v>0</v>
      </c>
      <c r="Z50" s="198">
        <v>2.16</v>
      </c>
      <c r="AA50" s="198">
        <v>18.8</v>
      </c>
      <c r="AB50" s="198">
        <v>0</v>
      </c>
      <c r="AC50" s="198">
        <v>1.55</v>
      </c>
      <c r="AD50" s="198">
        <v>6.82</v>
      </c>
      <c r="AE50" s="198">
        <v>0</v>
      </c>
      <c r="AF50" s="198">
        <v>0</v>
      </c>
      <c r="AG50" s="198">
        <v>18.21</v>
      </c>
      <c r="AH50" s="198">
        <v>0</v>
      </c>
      <c r="AI50" s="198">
        <v>8.84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116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8.5299999999999994</v>
      </c>
      <c r="E51" s="198">
        <v>0</v>
      </c>
      <c r="F51" s="198">
        <v>0</v>
      </c>
      <c r="G51" s="198">
        <v>15.59</v>
      </c>
      <c r="H51" s="198">
        <v>0</v>
      </c>
      <c r="I51" s="198">
        <v>0</v>
      </c>
      <c r="J51" s="198">
        <v>14.48</v>
      </c>
      <c r="K51" s="198">
        <v>5.27</v>
      </c>
      <c r="L51" s="198">
        <v>2.09</v>
      </c>
      <c r="M51" s="198">
        <v>0</v>
      </c>
      <c r="N51" s="198">
        <v>0.48</v>
      </c>
      <c r="O51" s="198">
        <v>1.62</v>
      </c>
      <c r="P51" s="198">
        <v>1.65</v>
      </c>
      <c r="Q51" s="198">
        <v>0.17</v>
      </c>
      <c r="R51" s="198">
        <v>0.21</v>
      </c>
      <c r="S51" s="198">
        <v>0.22</v>
      </c>
      <c r="T51" s="198">
        <v>0</v>
      </c>
      <c r="U51" s="198">
        <v>7.83</v>
      </c>
      <c r="V51" s="198">
        <v>0.15</v>
      </c>
      <c r="W51" s="198">
        <v>0.36</v>
      </c>
      <c r="X51" s="198">
        <v>1.2</v>
      </c>
      <c r="Y51" s="198">
        <v>0</v>
      </c>
      <c r="Z51" s="198">
        <v>2.16</v>
      </c>
      <c r="AA51" s="198">
        <v>18.8</v>
      </c>
      <c r="AB51" s="198">
        <v>0</v>
      </c>
      <c r="AC51" s="198">
        <v>1.55</v>
      </c>
      <c r="AD51" s="198">
        <v>6.82</v>
      </c>
      <c r="AE51" s="198">
        <v>0</v>
      </c>
      <c r="AF51" s="198">
        <v>0</v>
      </c>
      <c r="AG51" s="198">
        <v>18.21</v>
      </c>
      <c r="AH51" s="198">
        <v>0</v>
      </c>
      <c r="AI51" s="198">
        <v>8.84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116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8.5299999999999994</v>
      </c>
      <c r="E52" s="198">
        <v>0</v>
      </c>
      <c r="F52" s="198">
        <v>0</v>
      </c>
      <c r="G52" s="198">
        <v>15.59</v>
      </c>
      <c r="H52" s="198">
        <v>0</v>
      </c>
      <c r="I52" s="198">
        <v>0</v>
      </c>
      <c r="J52" s="198">
        <v>14.48</v>
      </c>
      <c r="K52" s="198">
        <v>5.27</v>
      </c>
      <c r="L52" s="198">
        <v>2.09</v>
      </c>
      <c r="M52" s="198">
        <v>0</v>
      </c>
      <c r="N52" s="198">
        <v>0.48</v>
      </c>
      <c r="O52" s="198">
        <v>1.62</v>
      </c>
      <c r="P52" s="198">
        <v>1.65</v>
      </c>
      <c r="Q52" s="198">
        <v>0.17</v>
      </c>
      <c r="R52" s="198">
        <v>0.21</v>
      </c>
      <c r="S52" s="198">
        <v>0.22</v>
      </c>
      <c r="T52" s="198">
        <v>0</v>
      </c>
      <c r="U52" s="198">
        <v>7.83</v>
      </c>
      <c r="V52" s="198">
        <v>0.15</v>
      </c>
      <c r="W52" s="198">
        <v>0.36</v>
      </c>
      <c r="X52" s="198">
        <v>1.2</v>
      </c>
      <c r="Y52" s="198">
        <v>0</v>
      </c>
      <c r="Z52" s="198">
        <v>2.16</v>
      </c>
      <c r="AA52" s="198">
        <v>18.8</v>
      </c>
      <c r="AB52" s="198">
        <v>0</v>
      </c>
      <c r="AC52" s="198">
        <v>1.55</v>
      </c>
      <c r="AD52" s="198">
        <v>6.82</v>
      </c>
      <c r="AE52" s="198">
        <v>0</v>
      </c>
      <c r="AF52" s="198">
        <v>0</v>
      </c>
      <c r="AG52" s="198">
        <v>18.21</v>
      </c>
      <c r="AH52" s="198">
        <v>0</v>
      </c>
      <c r="AI52" s="198">
        <v>8.84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116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8.5299999999999994</v>
      </c>
      <c r="E53" s="198">
        <v>0</v>
      </c>
      <c r="F53" s="198">
        <v>0</v>
      </c>
      <c r="G53" s="198">
        <v>15.59</v>
      </c>
      <c r="H53" s="198">
        <v>0</v>
      </c>
      <c r="I53" s="198">
        <v>0</v>
      </c>
      <c r="J53" s="198">
        <v>14.48</v>
      </c>
      <c r="K53" s="198">
        <v>5.27</v>
      </c>
      <c r="L53" s="198">
        <v>2.09</v>
      </c>
      <c r="M53" s="198">
        <v>0</v>
      </c>
      <c r="N53" s="198">
        <v>0.48</v>
      </c>
      <c r="O53" s="198">
        <v>1.62</v>
      </c>
      <c r="P53" s="198">
        <v>1.65</v>
      </c>
      <c r="Q53" s="198">
        <v>0.17</v>
      </c>
      <c r="R53" s="198">
        <v>0.21</v>
      </c>
      <c r="S53" s="198">
        <v>0.22</v>
      </c>
      <c r="T53" s="198">
        <v>0</v>
      </c>
      <c r="U53" s="198">
        <v>7.83</v>
      </c>
      <c r="V53" s="198">
        <v>0.15</v>
      </c>
      <c r="W53" s="198">
        <v>0.36</v>
      </c>
      <c r="X53" s="198">
        <v>1.2</v>
      </c>
      <c r="Y53" s="198">
        <v>0</v>
      </c>
      <c r="Z53" s="198">
        <v>2.16</v>
      </c>
      <c r="AA53" s="198">
        <v>18.8</v>
      </c>
      <c r="AB53" s="198">
        <v>0</v>
      </c>
      <c r="AC53" s="198">
        <v>1.55</v>
      </c>
      <c r="AD53" s="198">
        <v>6.82</v>
      </c>
      <c r="AE53" s="198">
        <v>0</v>
      </c>
      <c r="AF53" s="198">
        <v>0</v>
      </c>
      <c r="AG53" s="198">
        <v>18.059999999999999</v>
      </c>
      <c r="AH53" s="198">
        <v>0</v>
      </c>
      <c r="AI53" s="198">
        <v>8.84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116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8.5299999999999994</v>
      </c>
      <c r="E54" s="198">
        <v>0</v>
      </c>
      <c r="F54" s="198">
        <v>0</v>
      </c>
      <c r="G54" s="198">
        <v>15.59</v>
      </c>
      <c r="H54" s="198">
        <v>0</v>
      </c>
      <c r="I54" s="198">
        <v>0</v>
      </c>
      <c r="J54" s="198">
        <v>14.48</v>
      </c>
      <c r="K54" s="198">
        <v>5.27</v>
      </c>
      <c r="L54" s="198">
        <v>2.09</v>
      </c>
      <c r="M54" s="198">
        <v>0</v>
      </c>
      <c r="N54" s="198">
        <v>0.48</v>
      </c>
      <c r="O54" s="198">
        <v>1.62</v>
      </c>
      <c r="P54" s="198">
        <v>1.65</v>
      </c>
      <c r="Q54" s="198">
        <v>0.17</v>
      </c>
      <c r="R54" s="198">
        <v>0.21</v>
      </c>
      <c r="S54" s="198">
        <v>0.22</v>
      </c>
      <c r="T54" s="198">
        <v>0</v>
      </c>
      <c r="U54" s="198">
        <v>7.83</v>
      </c>
      <c r="V54" s="198">
        <v>0.15</v>
      </c>
      <c r="W54" s="198">
        <v>0.36</v>
      </c>
      <c r="X54" s="198">
        <v>1.2</v>
      </c>
      <c r="Y54" s="198">
        <v>0</v>
      </c>
      <c r="Z54" s="198">
        <v>2.16</v>
      </c>
      <c r="AA54" s="198">
        <v>18.8</v>
      </c>
      <c r="AB54" s="198">
        <v>0</v>
      </c>
      <c r="AC54" s="198">
        <v>1.55</v>
      </c>
      <c r="AD54" s="198">
        <v>6.82</v>
      </c>
      <c r="AE54" s="198">
        <v>0</v>
      </c>
      <c r="AF54" s="198">
        <v>0</v>
      </c>
      <c r="AG54" s="198">
        <v>18.690000000000001</v>
      </c>
      <c r="AH54" s="198">
        <v>0</v>
      </c>
      <c r="AI54" s="198">
        <v>8.84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116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8.5299999999999994</v>
      </c>
      <c r="E55" s="198">
        <v>0</v>
      </c>
      <c r="F55" s="198">
        <v>0</v>
      </c>
      <c r="G55" s="198">
        <v>15.59</v>
      </c>
      <c r="H55" s="198">
        <v>0</v>
      </c>
      <c r="I55" s="198">
        <v>0</v>
      </c>
      <c r="J55" s="198">
        <v>14.48</v>
      </c>
      <c r="K55" s="198">
        <v>5.27</v>
      </c>
      <c r="L55" s="198">
        <v>2.09</v>
      </c>
      <c r="M55" s="198">
        <v>0</v>
      </c>
      <c r="N55" s="198">
        <v>0.48</v>
      </c>
      <c r="O55" s="198">
        <v>1.62</v>
      </c>
      <c r="P55" s="198">
        <v>1.65</v>
      </c>
      <c r="Q55" s="198">
        <v>0.17</v>
      </c>
      <c r="R55" s="198">
        <v>0.21</v>
      </c>
      <c r="S55" s="198">
        <v>0.22</v>
      </c>
      <c r="T55" s="198">
        <v>0</v>
      </c>
      <c r="U55" s="198">
        <v>7.83</v>
      </c>
      <c r="V55" s="198">
        <v>0.15</v>
      </c>
      <c r="W55" s="198">
        <v>0.36</v>
      </c>
      <c r="X55" s="198">
        <v>1.2</v>
      </c>
      <c r="Y55" s="198">
        <v>0</v>
      </c>
      <c r="Z55" s="198">
        <v>2.16</v>
      </c>
      <c r="AA55" s="198">
        <v>18.8</v>
      </c>
      <c r="AB55" s="198">
        <v>0</v>
      </c>
      <c r="AC55" s="198">
        <v>1.55</v>
      </c>
      <c r="AD55" s="198">
        <v>6.82</v>
      </c>
      <c r="AE55" s="198">
        <v>0</v>
      </c>
      <c r="AF55" s="198">
        <v>0</v>
      </c>
      <c r="AG55" s="198">
        <v>18.54</v>
      </c>
      <c r="AH55" s="198">
        <v>0</v>
      </c>
      <c r="AI55" s="198">
        <v>8.84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112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8.5299999999999994</v>
      </c>
      <c r="E56" s="198">
        <v>0</v>
      </c>
      <c r="F56" s="198">
        <v>0</v>
      </c>
      <c r="G56" s="198">
        <v>15.59</v>
      </c>
      <c r="H56" s="198">
        <v>0</v>
      </c>
      <c r="I56" s="198">
        <v>0</v>
      </c>
      <c r="J56" s="198">
        <v>14.48</v>
      </c>
      <c r="K56" s="198">
        <v>5.27</v>
      </c>
      <c r="L56" s="198">
        <v>2.09</v>
      </c>
      <c r="M56" s="198">
        <v>0</v>
      </c>
      <c r="N56" s="198">
        <v>0.48</v>
      </c>
      <c r="O56" s="198">
        <v>1.62</v>
      </c>
      <c r="P56" s="198">
        <v>1.65</v>
      </c>
      <c r="Q56" s="198">
        <v>0.17</v>
      </c>
      <c r="R56" s="198">
        <v>0.21</v>
      </c>
      <c r="S56" s="198">
        <v>0.22</v>
      </c>
      <c r="T56" s="198">
        <v>0</v>
      </c>
      <c r="U56" s="198">
        <v>7.83</v>
      </c>
      <c r="V56" s="198">
        <v>0.15</v>
      </c>
      <c r="W56" s="198">
        <v>0.36</v>
      </c>
      <c r="X56" s="198">
        <v>1.2</v>
      </c>
      <c r="Y56" s="198">
        <v>0</v>
      </c>
      <c r="Z56" s="198">
        <v>2.16</v>
      </c>
      <c r="AA56" s="198">
        <v>18.8</v>
      </c>
      <c r="AB56" s="198">
        <v>0</v>
      </c>
      <c r="AC56" s="198">
        <v>1.55</v>
      </c>
      <c r="AD56" s="198">
        <v>6.82</v>
      </c>
      <c r="AE56" s="198">
        <v>0</v>
      </c>
      <c r="AF56" s="198">
        <v>0</v>
      </c>
      <c r="AG56" s="198">
        <v>18.54</v>
      </c>
      <c r="AH56" s="198">
        <v>0</v>
      </c>
      <c r="AI56" s="198">
        <v>8.84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106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8.5299999999999994</v>
      </c>
      <c r="E57" s="198">
        <v>0</v>
      </c>
      <c r="F57" s="198">
        <v>0</v>
      </c>
      <c r="G57" s="198">
        <v>15.59</v>
      </c>
      <c r="H57" s="198">
        <v>0</v>
      </c>
      <c r="I57" s="198">
        <v>0</v>
      </c>
      <c r="J57" s="198">
        <v>14.48</v>
      </c>
      <c r="K57" s="198">
        <v>5.27</v>
      </c>
      <c r="L57" s="198">
        <v>2.09</v>
      </c>
      <c r="M57" s="198">
        <v>0</v>
      </c>
      <c r="N57" s="198">
        <v>0.48</v>
      </c>
      <c r="O57" s="198">
        <v>1.62</v>
      </c>
      <c r="P57" s="198">
        <v>1.65</v>
      </c>
      <c r="Q57" s="198">
        <v>0.17</v>
      </c>
      <c r="R57" s="198">
        <v>0.21</v>
      </c>
      <c r="S57" s="198">
        <v>0.22</v>
      </c>
      <c r="T57" s="198">
        <v>0</v>
      </c>
      <c r="U57" s="198">
        <v>7.83</v>
      </c>
      <c r="V57" s="198">
        <v>0.15</v>
      </c>
      <c r="W57" s="198">
        <v>0.36</v>
      </c>
      <c r="X57" s="198">
        <v>1.2</v>
      </c>
      <c r="Y57" s="198">
        <v>0</v>
      </c>
      <c r="Z57" s="198">
        <v>2.16</v>
      </c>
      <c r="AA57" s="198">
        <v>18.8</v>
      </c>
      <c r="AB57" s="198">
        <v>0</v>
      </c>
      <c r="AC57" s="198">
        <v>1.55</v>
      </c>
      <c r="AD57" s="198">
        <v>6.82</v>
      </c>
      <c r="AE57" s="198">
        <v>0</v>
      </c>
      <c r="AF57" s="198">
        <v>0</v>
      </c>
      <c r="AG57" s="198">
        <v>18.54</v>
      </c>
      <c r="AH57" s="198">
        <v>0</v>
      </c>
      <c r="AI57" s="198">
        <v>8.84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96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8.5299999999999994</v>
      </c>
      <c r="E58" s="198">
        <v>0</v>
      </c>
      <c r="F58" s="198">
        <v>0</v>
      </c>
      <c r="G58" s="198">
        <v>15.59</v>
      </c>
      <c r="H58" s="198">
        <v>0</v>
      </c>
      <c r="I58" s="198">
        <v>0</v>
      </c>
      <c r="J58" s="198">
        <v>14.48</v>
      </c>
      <c r="K58" s="198">
        <v>5.27</v>
      </c>
      <c r="L58" s="198">
        <v>2.09</v>
      </c>
      <c r="M58" s="198">
        <v>0</v>
      </c>
      <c r="N58" s="198">
        <v>0.48</v>
      </c>
      <c r="O58" s="198">
        <v>1.62</v>
      </c>
      <c r="P58" s="198">
        <v>1.65</v>
      </c>
      <c r="Q58" s="198">
        <v>0.17</v>
      </c>
      <c r="R58" s="198">
        <v>0.21</v>
      </c>
      <c r="S58" s="198">
        <v>0.22</v>
      </c>
      <c r="T58" s="198">
        <v>0</v>
      </c>
      <c r="U58" s="198">
        <v>7.83</v>
      </c>
      <c r="V58" s="198">
        <v>0.15</v>
      </c>
      <c r="W58" s="198">
        <v>0.36</v>
      </c>
      <c r="X58" s="198">
        <v>1.2</v>
      </c>
      <c r="Y58" s="198">
        <v>0</v>
      </c>
      <c r="Z58" s="198">
        <v>2.16</v>
      </c>
      <c r="AA58" s="198">
        <v>18.8</v>
      </c>
      <c r="AB58" s="198">
        <v>0</v>
      </c>
      <c r="AC58" s="198">
        <v>1.55</v>
      </c>
      <c r="AD58" s="198">
        <v>6.82</v>
      </c>
      <c r="AE58" s="198">
        <v>0</v>
      </c>
      <c r="AF58" s="198">
        <v>0</v>
      </c>
      <c r="AG58" s="198">
        <v>18.54</v>
      </c>
      <c r="AH58" s="198">
        <v>0</v>
      </c>
      <c r="AI58" s="198">
        <v>8.84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96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8.5299999999999994</v>
      </c>
      <c r="E59" s="198">
        <v>0</v>
      </c>
      <c r="F59" s="198">
        <v>0</v>
      </c>
      <c r="G59" s="198">
        <v>15.59</v>
      </c>
      <c r="H59" s="198">
        <v>0</v>
      </c>
      <c r="I59" s="198">
        <v>0</v>
      </c>
      <c r="J59" s="198">
        <v>14.48</v>
      </c>
      <c r="K59" s="198">
        <v>5.27</v>
      </c>
      <c r="L59" s="198">
        <v>2.09</v>
      </c>
      <c r="M59" s="198">
        <v>0</v>
      </c>
      <c r="N59" s="198">
        <v>0.48</v>
      </c>
      <c r="O59" s="198">
        <v>1.62</v>
      </c>
      <c r="P59" s="198">
        <v>1.65</v>
      </c>
      <c r="Q59" s="198">
        <v>0.17</v>
      </c>
      <c r="R59" s="198">
        <v>0.21</v>
      </c>
      <c r="S59" s="198">
        <v>0.22</v>
      </c>
      <c r="T59" s="198">
        <v>0</v>
      </c>
      <c r="U59" s="198">
        <v>7.83</v>
      </c>
      <c r="V59" s="198">
        <v>0.84</v>
      </c>
      <c r="W59" s="198">
        <v>0.36</v>
      </c>
      <c r="X59" s="198">
        <v>1.2</v>
      </c>
      <c r="Y59" s="198">
        <v>0</v>
      </c>
      <c r="Z59" s="198">
        <v>2.16</v>
      </c>
      <c r="AA59" s="198">
        <v>18.8</v>
      </c>
      <c r="AB59" s="198">
        <v>0</v>
      </c>
      <c r="AC59" s="198">
        <v>1.55</v>
      </c>
      <c r="AD59" s="198">
        <v>6.82</v>
      </c>
      <c r="AE59" s="198">
        <v>0</v>
      </c>
      <c r="AF59" s="198">
        <v>0</v>
      </c>
      <c r="AG59" s="198">
        <v>19.010000000000002</v>
      </c>
      <c r="AH59" s="198">
        <v>0</v>
      </c>
      <c r="AI59" s="198">
        <v>8.84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96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8.5299999999999994</v>
      </c>
      <c r="E60" s="198">
        <v>0</v>
      </c>
      <c r="F60" s="198">
        <v>0</v>
      </c>
      <c r="G60" s="198">
        <v>15.59</v>
      </c>
      <c r="H60" s="198">
        <v>0</v>
      </c>
      <c r="I60" s="198">
        <v>0</v>
      </c>
      <c r="J60" s="198">
        <v>14.48</v>
      </c>
      <c r="K60" s="198">
        <v>5.27</v>
      </c>
      <c r="L60" s="198">
        <v>2.09</v>
      </c>
      <c r="M60" s="198">
        <v>0</v>
      </c>
      <c r="N60" s="198">
        <v>0.48</v>
      </c>
      <c r="O60" s="198">
        <v>1.62</v>
      </c>
      <c r="P60" s="198">
        <v>1.65</v>
      </c>
      <c r="Q60" s="198">
        <v>0.17</v>
      </c>
      <c r="R60" s="198">
        <v>0.21</v>
      </c>
      <c r="S60" s="198">
        <v>0.22</v>
      </c>
      <c r="T60" s="198">
        <v>0</v>
      </c>
      <c r="U60" s="198">
        <v>7.83</v>
      </c>
      <c r="V60" s="198">
        <v>0.84</v>
      </c>
      <c r="W60" s="198">
        <v>0.36</v>
      </c>
      <c r="X60" s="198">
        <v>1.2</v>
      </c>
      <c r="Y60" s="198">
        <v>0</v>
      </c>
      <c r="Z60" s="198">
        <v>2.16</v>
      </c>
      <c r="AA60" s="198">
        <v>18.8</v>
      </c>
      <c r="AB60" s="198">
        <v>0</v>
      </c>
      <c r="AC60" s="198">
        <v>1.55</v>
      </c>
      <c r="AD60" s="198">
        <v>6.82</v>
      </c>
      <c r="AE60" s="198">
        <v>0</v>
      </c>
      <c r="AF60" s="198">
        <v>0</v>
      </c>
      <c r="AG60" s="198">
        <v>19.16</v>
      </c>
      <c r="AH60" s="198">
        <v>0</v>
      </c>
      <c r="AI60" s="198">
        <v>8.84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96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8.5299999999999994</v>
      </c>
      <c r="E61" s="198">
        <v>0</v>
      </c>
      <c r="F61" s="198">
        <v>0</v>
      </c>
      <c r="G61" s="198">
        <v>15.59</v>
      </c>
      <c r="H61" s="198">
        <v>0</v>
      </c>
      <c r="I61" s="198">
        <v>0</v>
      </c>
      <c r="J61" s="198">
        <v>14.48</v>
      </c>
      <c r="K61" s="198">
        <v>5.27</v>
      </c>
      <c r="L61" s="198">
        <v>2.09</v>
      </c>
      <c r="M61" s="198">
        <v>0</v>
      </c>
      <c r="N61" s="198">
        <v>0.48</v>
      </c>
      <c r="O61" s="198">
        <v>1.62</v>
      </c>
      <c r="P61" s="198">
        <v>1.55</v>
      </c>
      <c r="Q61" s="198">
        <v>0.17</v>
      </c>
      <c r="R61" s="198">
        <v>0.21</v>
      </c>
      <c r="S61" s="198">
        <v>0.22</v>
      </c>
      <c r="T61" s="198">
        <v>0</v>
      </c>
      <c r="U61" s="198">
        <v>7.83</v>
      </c>
      <c r="V61" s="198">
        <v>0.84</v>
      </c>
      <c r="W61" s="198">
        <v>0.36</v>
      </c>
      <c r="X61" s="198">
        <v>1.2</v>
      </c>
      <c r="Y61" s="198">
        <v>0</v>
      </c>
      <c r="Z61" s="198">
        <v>2.16</v>
      </c>
      <c r="AA61" s="198">
        <v>18.8</v>
      </c>
      <c r="AB61" s="198">
        <v>0</v>
      </c>
      <c r="AC61" s="198">
        <v>1.55</v>
      </c>
      <c r="AD61" s="198">
        <v>6.82</v>
      </c>
      <c r="AE61" s="198">
        <v>0</v>
      </c>
      <c r="AF61" s="198">
        <v>0</v>
      </c>
      <c r="AG61" s="198">
        <v>19.16</v>
      </c>
      <c r="AH61" s="198">
        <v>0</v>
      </c>
      <c r="AI61" s="198">
        <v>8.84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96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8.5299999999999994</v>
      </c>
      <c r="E62" s="198">
        <v>0</v>
      </c>
      <c r="F62" s="198">
        <v>0</v>
      </c>
      <c r="G62" s="198">
        <v>15.59</v>
      </c>
      <c r="H62" s="198">
        <v>0</v>
      </c>
      <c r="I62" s="198">
        <v>0</v>
      </c>
      <c r="J62" s="198">
        <v>14.48</v>
      </c>
      <c r="K62" s="198">
        <v>5.27</v>
      </c>
      <c r="L62" s="198">
        <v>2.09</v>
      </c>
      <c r="M62" s="198">
        <v>0</v>
      </c>
      <c r="N62" s="198">
        <v>0.48</v>
      </c>
      <c r="O62" s="198">
        <v>1.62</v>
      </c>
      <c r="P62" s="198">
        <v>1.55</v>
      </c>
      <c r="Q62" s="198">
        <v>0.17</v>
      </c>
      <c r="R62" s="198">
        <v>0.21</v>
      </c>
      <c r="S62" s="198">
        <v>0.22</v>
      </c>
      <c r="T62" s="198">
        <v>0</v>
      </c>
      <c r="U62" s="198">
        <v>7.83</v>
      </c>
      <c r="V62" s="198">
        <v>0.84</v>
      </c>
      <c r="W62" s="198">
        <v>0.36</v>
      </c>
      <c r="X62" s="198">
        <v>1.2</v>
      </c>
      <c r="Y62" s="198">
        <v>0</v>
      </c>
      <c r="Z62" s="198">
        <v>2.16</v>
      </c>
      <c r="AA62" s="198">
        <v>18.8</v>
      </c>
      <c r="AB62" s="198">
        <v>0</v>
      </c>
      <c r="AC62" s="198">
        <v>1.55</v>
      </c>
      <c r="AD62" s="198">
        <v>6.82</v>
      </c>
      <c r="AE62" s="198">
        <v>0</v>
      </c>
      <c r="AF62" s="198">
        <v>0</v>
      </c>
      <c r="AG62" s="198">
        <v>19.16</v>
      </c>
      <c r="AH62" s="198">
        <v>0</v>
      </c>
      <c r="AI62" s="198">
        <v>8.84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96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8.5299999999999994</v>
      </c>
      <c r="E63" s="198">
        <v>0</v>
      </c>
      <c r="F63" s="198">
        <v>0</v>
      </c>
      <c r="G63" s="198">
        <v>15.72</v>
      </c>
      <c r="H63" s="198">
        <v>0</v>
      </c>
      <c r="I63" s="198">
        <v>0</v>
      </c>
      <c r="J63" s="198">
        <v>14.48</v>
      </c>
      <c r="K63" s="198">
        <v>5.27</v>
      </c>
      <c r="L63" s="198">
        <v>2.09</v>
      </c>
      <c r="M63" s="198">
        <v>0</v>
      </c>
      <c r="N63" s="198">
        <v>0.48</v>
      </c>
      <c r="O63" s="198">
        <v>1.62</v>
      </c>
      <c r="P63" s="198">
        <v>1.55</v>
      </c>
      <c r="Q63" s="198">
        <v>0.17</v>
      </c>
      <c r="R63" s="198">
        <v>0.21</v>
      </c>
      <c r="S63" s="198">
        <v>0.22</v>
      </c>
      <c r="T63" s="198">
        <v>0</v>
      </c>
      <c r="U63" s="198">
        <v>7.83</v>
      </c>
      <c r="V63" s="198">
        <v>0.84</v>
      </c>
      <c r="W63" s="198">
        <v>0.36</v>
      </c>
      <c r="X63" s="198">
        <v>1.2</v>
      </c>
      <c r="Y63" s="198">
        <v>0</v>
      </c>
      <c r="Z63" s="198">
        <v>2.16</v>
      </c>
      <c r="AA63" s="198">
        <v>18.8</v>
      </c>
      <c r="AB63" s="198">
        <v>0</v>
      </c>
      <c r="AC63" s="198">
        <v>1.55</v>
      </c>
      <c r="AD63" s="198">
        <v>6.82</v>
      </c>
      <c r="AE63" s="198">
        <v>0</v>
      </c>
      <c r="AF63" s="198">
        <v>0</v>
      </c>
      <c r="AG63" s="198">
        <v>19.16</v>
      </c>
      <c r="AH63" s="198">
        <v>0</v>
      </c>
      <c r="AI63" s="198">
        <v>8.84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101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8.5299999999999994</v>
      </c>
      <c r="E64" s="198">
        <v>0</v>
      </c>
      <c r="F64" s="198">
        <v>0</v>
      </c>
      <c r="G64" s="198">
        <v>15.72</v>
      </c>
      <c r="H64" s="198">
        <v>0</v>
      </c>
      <c r="I64" s="198">
        <v>0</v>
      </c>
      <c r="J64" s="198">
        <v>14.48</v>
      </c>
      <c r="K64" s="198">
        <v>5.27</v>
      </c>
      <c r="L64" s="198">
        <v>2.09</v>
      </c>
      <c r="M64" s="198">
        <v>0</v>
      </c>
      <c r="N64" s="198">
        <v>0.48</v>
      </c>
      <c r="O64" s="198">
        <v>1.62</v>
      </c>
      <c r="P64" s="198">
        <v>1.55</v>
      </c>
      <c r="Q64" s="198">
        <v>0.17</v>
      </c>
      <c r="R64" s="198">
        <v>0.21</v>
      </c>
      <c r="S64" s="198">
        <v>0.22</v>
      </c>
      <c r="T64" s="198">
        <v>0</v>
      </c>
      <c r="U64" s="198">
        <v>7.83</v>
      </c>
      <c r="V64" s="198">
        <v>0.84</v>
      </c>
      <c r="W64" s="198">
        <v>0.36</v>
      </c>
      <c r="X64" s="198">
        <v>1.2</v>
      </c>
      <c r="Y64" s="198">
        <v>0</v>
      </c>
      <c r="Z64" s="198">
        <v>2.16</v>
      </c>
      <c r="AA64" s="198">
        <v>18.8</v>
      </c>
      <c r="AB64" s="198">
        <v>0</v>
      </c>
      <c r="AC64" s="198">
        <v>1.55</v>
      </c>
      <c r="AD64" s="198">
        <v>6.82</v>
      </c>
      <c r="AE64" s="198">
        <v>0</v>
      </c>
      <c r="AF64" s="198">
        <v>0</v>
      </c>
      <c r="AG64" s="198">
        <v>19.16</v>
      </c>
      <c r="AH64" s="198">
        <v>0</v>
      </c>
      <c r="AI64" s="198">
        <v>8.84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106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8.5299999999999994</v>
      </c>
      <c r="E65" s="198">
        <v>0</v>
      </c>
      <c r="F65" s="198">
        <v>0</v>
      </c>
      <c r="G65" s="198">
        <v>15.72</v>
      </c>
      <c r="H65" s="198">
        <v>0</v>
      </c>
      <c r="I65" s="198">
        <v>0</v>
      </c>
      <c r="J65" s="198">
        <v>14.48</v>
      </c>
      <c r="K65" s="198">
        <v>5.27</v>
      </c>
      <c r="L65" s="198">
        <v>2.09</v>
      </c>
      <c r="M65" s="198">
        <v>0</v>
      </c>
      <c r="N65" s="198">
        <v>0.48</v>
      </c>
      <c r="O65" s="198">
        <v>1.62</v>
      </c>
      <c r="P65" s="198">
        <v>1.55</v>
      </c>
      <c r="Q65" s="198">
        <v>0.17</v>
      </c>
      <c r="R65" s="198">
        <v>0.21</v>
      </c>
      <c r="S65" s="198">
        <v>0.22</v>
      </c>
      <c r="T65" s="198">
        <v>0</v>
      </c>
      <c r="U65" s="198">
        <v>7.83</v>
      </c>
      <c r="V65" s="198">
        <v>0.84</v>
      </c>
      <c r="W65" s="198">
        <v>0.36</v>
      </c>
      <c r="X65" s="198">
        <v>1.2</v>
      </c>
      <c r="Y65" s="198">
        <v>0</v>
      </c>
      <c r="Z65" s="198">
        <v>2.16</v>
      </c>
      <c r="AA65" s="198">
        <v>18.8</v>
      </c>
      <c r="AB65" s="198">
        <v>0</v>
      </c>
      <c r="AC65" s="198">
        <v>1.55</v>
      </c>
      <c r="AD65" s="198">
        <v>6.82</v>
      </c>
      <c r="AE65" s="198">
        <v>0</v>
      </c>
      <c r="AF65" s="198">
        <v>0</v>
      </c>
      <c r="AG65" s="198">
        <v>18.86</v>
      </c>
      <c r="AH65" s="198">
        <v>0</v>
      </c>
      <c r="AI65" s="198">
        <v>8.84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91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8.5299999999999994</v>
      </c>
      <c r="E66" s="198">
        <v>0</v>
      </c>
      <c r="F66" s="198">
        <v>0</v>
      </c>
      <c r="G66" s="198">
        <v>15.72</v>
      </c>
      <c r="H66" s="198">
        <v>0</v>
      </c>
      <c r="I66" s="198">
        <v>0</v>
      </c>
      <c r="J66" s="198">
        <v>14.48</v>
      </c>
      <c r="K66" s="198">
        <v>5.27</v>
      </c>
      <c r="L66" s="198">
        <v>2.09</v>
      </c>
      <c r="M66" s="198">
        <v>0</v>
      </c>
      <c r="N66" s="198">
        <v>0.48</v>
      </c>
      <c r="O66" s="198">
        <v>1.62</v>
      </c>
      <c r="P66" s="198">
        <v>1.55</v>
      </c>
      <c r="Q66" s="198">
        <v>0.17</v>
      </c>
      <c r="R66" s="198">
        <v>0.21</v>
      </c>
      <c r="S66" s="198">
        <v>0.22</v>
      </c>
      <c r="T66" s="198">
        <v>0</v>
      </c>
      <c r="U66" s="198">
        <v>7.83</v>
      </c>
      <c r="V66" s="198">
        <v>0.84</v>
      </c>
      <c r="W66" s="198">
        <v>0.36</v>
      </c>
      <c r="X66" s="198">
        <v>1.2</v>
      </c>
      <c r="Y66" s="198">
        <v>0</v>
      </c>
      <c r="Z66" s="198">
        <v>2.16</v>
      </c>
      <c r="AA66" s="198">
        <v>18.8</v>
      </c>
      <c r="AB66" s="198">
        <v>0</v>
      </c>
      <c r="AC66" s="198">
        <v>1.55</v>
      </c>
      <c r="AD66" s="198">
        <v>6.82</v>
      </c>
      <c r="AE66" s="198">
        <v>0</v>
      </c>
      <c r="AF66" s="198">
        <v>0</v>
      </c>
      <c r="AG66" s="198">
        <v>19.010000000000002</v>
      </c>
      <c r="AH66" s="198">
        <v>0</v>
      </c>
      <c r="AI66" s="198">
        <v>8.84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86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8.5299999999999994</v>
      </c>
      <c r="E67" s="198">
        <v>0</v>
      </c>
      <c r="F67" s="198">
        <v>0</v>
      </c>
      <c r="G67" s="198">
        <v>15.72</v>
      </c>
      <c r="H67" s="198">
        <v>0</v>
      </c>
      <c r="I67" s="198">
        <v>0</v>
      </c>
      <c r="J67" s="198">
        <v>14.48</v>
      </c>
      <c r="K67" s="198">
        <v>5.27</v>
      </c>
      <c r="L67" s="198">
        <v>2.09</v>
      </c>
      <c r="M67" s="198">
        <v>0</v>
      </c>
      <c r="N67" s="198">
        <v>0.48</v>
      </c>
      <c r="O67" s="198">
        <v>1.62</v>
      </c>
      <c r="P67" s="198">
        <v>1.55</v>
      </c>
      <c r="Q67" s="198">
        <v>0.17</v>
      </c>
      <c r="R67" s="198">
        <v>0.21</v>
      </c>
      <c r="S67" s="198">
        <v>0.22</v>
      </c>
      <c r="T67" s="198">
        <v>0</v>
      </c>
      <c r="U67" s="198">
        <v>7.83</v>
      </c>
      <c r="V67" s="198">
        <v>0.84</v>
      </c>
      <c r="W67" s="198">
        <v>0.36</v>
      </c>
      <c r="X67" s="198">
        <v>1.2</v>
      </c>
      <c r="Y67" s="198">
        <v>0</v>
      </c>
      <c r="Z67" s="198">
        <v>2.16</v>
      </c>
      <c r="AA67" s="198">
        <v>18.8</v>
      </c>
      <c r="AB67" s="198">
        <v>0</v>
      </c>
      <c r="AC67" s="198">
        <v>1.55</v>
      </c>
      <c r="AD67" s="198">
        <v>6.82</v>
      </c>
      <c r="AE67" s="198">
        <v>0</v>
      </c>
      <c r="AF67" s="198">
        <v>0</v>
      </c>
      <c r="AG67" s="198">
        <v>17.59</v>
      </c>
      <c r="AH67" s="198">
        <v>0</v>
      </c>
      <c r="AI67" s="198">
        <v>8.84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76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8.5299999999999994</v>
      </c>
      <c r="E68" s="198">
        <v>0</v>
      </c>
      <c r="F68" s="198">
        <v>0</v>
      </c>
      <c r="G68" s="198">
        <v>15.72</v>
      </c>
      <c r="H68" s="198">
        <v>0</v>
      </c>
      <c r="I68" s="198">
        <v>0</v>
      </c>
      <c r="J68" s="198">
        <v>14.48</v>
      </c>
      <c r="K68" s="198">
        <v>5.27</v>
      </c>
      <c r="L68" s="198">
        <v>2.09</v>
      </c>
      <c r="M68" s="198">
        <v>0</v>
      </c>
      <c r="N68" s="198">
        <v>0.48</v>
      </c>
      <c r="O68" s="198">
        <v>1.62</v>
      </c>
      <c r="P68" s="198">
        <v>1.55</v>
      </c>
      <c r="Q68" s="198">
        <v>0.17</v>
      </c>
      <c r="R68" s="198">
        <v>0.21</v>
      </c>
      <c r="S68" s="198">
        <v>0.22</v>
      </c>
      <c r="T68" s="198">
        <v>0</v>
      </c>
      <c r="U68" s="198">
        <v>7.83</v>
      </c>
      <c r="V68" s="198">
        <v>0.84</v>
      </c>
      <c r="W68" s="198">
        <v>0.36</v>
      </c>
      <c r="X68" s="198">
        <v>1.2</v>
      </c>
      <c r="Y68" s="198">
        <v>0</v>
      </c>
      <c r="Z68" s="198">
        <v>2.16</v>
      </c>
      <c r="AA68" s="198">
        <v>18.8</v>
      </c>
      <c r="AB68" s="198">
        <v>0</v>
      </c>
      <c r="AC68" s="198">
        <v>1.55</v>
      </c>
      <c r="AD68" s="198">
        <v>6.82</v>
      </c>
      <c r="AE68" s="198">
        <v>0</v>
      </c>
      <c r="AF68" s="198">
        <v>0</v>
      </c>
      <c r="AG68" s="198">
        <v>17.59</v>
      </c>
      <c r="AH68" s="198">
        <v>0</v>
      </c>
      <c r="AI68" s="198">
        <v>8.84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76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8.5299999999999994</v>
      </c>
      <c r="E69" s="198">
        <v>0</v>
      </c>
      <c r="F69" s="198">
        <v>0</v>
      </c>
      <c r="G69" s="198">
        <v>15.72</v>
      </c>
      <c r="H69" s="198">
        <v>0</v>
      </c>
      <c r="I69" s="198">
        <v>0</v>
      </c>
      <c r="J69" s="198">
        <v>14.48</v>
      </c>
      <c r="K69" s="198">
        <v>5.27</v>
      </c>
      <c r="L69" s="198">
        <v>2.09</v>
      </c>
      <c r="M69" s="198">
        <v>0</v>
      </c>
      <c r="N69" s="198">
        <v>0.48</v>
      </c>
      <c r="O69" s="198">
        <v>1.62</v>
      </c>
      <c r="P69" s="198">
        <v>1.55</v>
      </c>
      <c r="Q69" s="198">
        <v>0.17</v>
      </c>
      <c r="R69" s="198">
        <v>0.21</v>
      </c>
      <c r="S69" s="198">
        <v>0.22</v>
      </c>
      <c r="T69" s="198">
        <v>0</v>
      </c>
      <c r="U69" s="198">
        <v>7.83</v>
      </c>
      <c r="V69" s="198">
        <v>0.84</v>
      </c>
      <c r="W69" s="198">
        <v>0.36</v>
      </c>
      <c r="X69" s="198">
        <v>1.2</v>
      </c>
      <c r="Y69" s="198">
        <v>0</v>
      </c>
      <c r="Z69" s="198">
        <v>2.16</v>
      </c>
      <c r="AA69" s="198">
        <v>18.8</v>
      </c>
      <c r="AB69" s="198">
        <v>0</v>
      </c>
      <c r="AC69" s="198">
        <v>1.55</v>
      </c>
      <c r="AD69" s="198">
        <v>6.82</v>
      </c>
      <c r="AE69" s="198">
        <v>0</v>
      </c>
      <c r="AF69" s="198">
        <v>0</v>
      </c>
      <c r="AG69" s="198">
        <v>17.59</v>
      </c>
      <c r="AH69" s="198">
        <v>0</v>
      </c>
      <c r="AI69" s="198">
        <v>8.84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116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8.5299999999999994</v>
      </c>
      <c r="E70" s="198">
        <v>0</v>
      </c>
      <c r="F70" s="198">
        <v>0</v>
      </c>
      <c r="G70" s="198">
        <v>15.72</v>
      </c>
      <c r="H70" s="198">
        <v>0</v>
      </c>
      <c r="I70" s="198">
        <v>0</v>
      </c>
      <c r="J70" s="198">
        <v>14.48</v>
      </c>
      <c r="K70" s="198">
        <v>5.27</v>
      </c>
      <c r="L70" s="198">
        <v>2.09</v>
      </c>
      <c r="M70" s="198">
        <v>0</v>
      </c>
      <c r="N70" s="198">
        <v>0.48</v>
      </c>
      <c r="O70" s="198">
        <v>1.62</v>
      </c>
      <c r="P70" s="198">
        <v>1.55</v>
      </c>
      <c r="Q70" s="198">
        <v>0.17</v>
      </c>
      <c r="R70" s="198">
        <v>0.21</v>
      </c>
      <c r="S70" s="198">
        <v>0.22</v>
      </c>
      <c r="T70" s="198">
        <v>0</v>
      </c>
      <c r="U70" s="198">
        <v>7.83</v>
      </c>
      <c r="V70" s="198">
        <v>0.84</v>
      </c>
      <c r="W70" s="198">
        <v>0.36</v>
      </c>
      <c r="X70" s="198">
        <v>1.2</v>
      </c>
      <c r="Y70" s="198">
        <v>0</v>
      </c>
      <c r="Z70" s="198">
        <v>2.16</v>
      </c>
      <c r="AA70" s="198">
        <v>18.8</v>
      </c>
      <c r="AB70" s="198">
        <v>0</v>
      </c>
      <c r="AC70" s="198">
        <v>1.55</v>
      </c>
      <c r="AD70" s="198">
        <v>6.82</v>
      </c>
      <c r="AE70" s="198">
        <v>0</v>
      </c>
      <c r="AF70" s="198">
        <v>0</v>
      </c>
      <c r="AG70" s="198">
        <v>17.59</v>
      </c>
      <c r="AH70" s="198">
        <v>0</v>
      </c>
      <c r="AI70" s="198">
        <v>8.84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116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8.5299999999999994</v>
      </c>
      <c r="E71" s="198">
        <v>0</v>
      </c>
      <c r="F71" s="198">
        <v>0</v>
      </c>
      <c r="G71" s="198">
        <v>15.86</v>
      </c>
      <c r="H71" s="198">
        <v>0</v>
      </c>
      <c r="I71" s="198">
        <v>0</v>
      </c>
      <c r="J71" s="198">
        <v>14.48</v>
      </c>
      <c r="K71" s="198">
        <v>5.27</v>
      </c>
      <c r="L71" s="198">
        <v>2.09</v>
      </c>
      <c r="M71" s="198">
        <v>0</v>
      </c>
      <c r="N71" s="198">
        <v>0.48</v>
      </c>
      <c r="O71" s="198">
        <v>1.62</v>
      </c>
      <c r="P71" s="198">
        <v>1.55</v>
      </c>
      <c r="Q71" s="198">
        <v>0.17</v>
      </c>
      <c r="R71" s="198">
        <v>0.21</v>
      </c>
      <c r="S71" s="198">
        <v>0.22</v>
      </c>
      <c r="T71" s="198">
        <v>0</v>
      </c>
      <c r="U71" s="198">
        <v>7.83</v>
      </c>
      <c r="V71" s="198">
        <v>0.84</v>
      </c>
      <c r="W71" s="198">
        <v>0.35</v>
      </c>
      <c r="X71" s="198">
        <v>1.2</v>
      </c>
      <c r="Y71" s="198">
        <v>0</v>
      </c>
      <c r="Z71" s="198">
        <v>2.16</v>
      </c>
      <c r="AA71" s="198">
        <v>18.8</v>
      </c>
      <c r="AB71" s="198">
        <v>0</v>
      </c>
      <c r="AC71" s="198">
        <v>1.55</v>
      </c>
      <c r="AD71" s="198">
        <v>6.82</v>
      </c>
      <c r="AE71" s="198">
        <v>0</v>
      </c>
      <c r="AF71" s="198">
        <v>0</v>
      </c>
      <c r="AG71" s="198">
        <v>17.59</v>
      </c>
      <c r="AH71" s="198">
        <v>0</v>
      </c>
      <c r="AI71" s="198">
        <v>8.84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116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8.5299999999999994</v>
      </c>
      <c r="E72" s="198">
        <v>0</v>
      </c>
      <c r="F72" s="198">
        <v>0</v>
      </c>
      <c r="G72" s="198">
        <v>15.86</v>
      </c>
      <c r="H72" s="198">
        <v>0</v>
      </c>
      <c r="I72" s="198">
        <v>0</v>
      </c>
      <c r="J72" s="198">
        <v>14.48</v>
      </c>
      <c r="K72" s="198">
        <v>5.27</v>
      </c>
      <c r="L72" s="198">
        <v>2.09</v>
      </c>
      <c r="M72" s="198">
        <v>0</v>
      </c>
      <c r="N72" s="198">
        <v>0.48</v>
      </c>
      <c r="O72" s="198">
        <v>1.62</v>
      </c>
      <c r="P72" s="198">
        <v>1.55</v>
      </c>
      <c r="Q72" s="198">
        <v>0.17</v>
      </c>
      <c r="R72" s="198">
        <v>0.21</v>
      </c>
      <c r="S72" s="198">
        <v>0.22</v>
      </c>
      <c r="T72" s="198">
        <v>0</v>
      </c>
      <c r="U72" s="198">
        <v>7.83</v>
      </c>
      <c r="V72" s="198">
        <v>0.84</v>
      </c>
      <c r="W72" s="198">
        <v>0.35</v>
      </c>
      <c r="X72" s="198">
        <v>1.2</v>
      </c>
      <c r="Y72" s="198">
        <v>0</v>
      </c>
      <c r="Z72" s="198">
        <v>2.16</v>
      </c>
      <c r="AA72" s="198">
        <v>18.8</v>
      </c>
      <c r="AB72" s="198">
        <v>0</v>
      </c>
      <c r="AC72" s="198">
        <v>1.55</v>
      </c>
      <c r="AD72" s="198">
        <v>6.82</v>
      </c>
      <c r="AE72" s="198">
        <v>0</v>
      </c>
      <c r="AF72" s="198">
        <v>0</v>
      </c>
      <c r="AG72" s="198">
        <v>17.59</v>
      </c>
      <c r="AH72" s="198">
        <v>0</v>
      </c>
      <c r="AI72" s="198">
        <v>8.84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116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8.5299999999999994</v>
      </c>
      <c r="E73" s="198">
        <v>0</v>
      </c>
      <c r="F73" s="198">
        <v>0</v>
      </c>
      <c r="G73" s="198">
        <v>15.86</v>
      </c>
      <c r="H73" s="198">
        <v>0</v>
      </c>
      <c r="I73" s="198">
        <v>0</v>
      </c>
      <c r="J73" s="198">
        <v>14.48</v>
      </c>
      <c r="K73" s="198">
        <v>5.27</v>
      </c>
      <c r="L73" s="198">
        <v>2.09</v>
      </c>
      <c r="M73" s="198">
        <v>0</v>
      </c>
      <c r="N73" s="198">
        <v>0.48</v>
      </c>
      <c r="O73" s="198">
        <v>1.62</v>
      </c>
      <c r="P73" s="198">
        <v>1.55</v>
      </c>
      <c r="Q73" s="198">
        <v>0.17</v>
      </c>
      <c r="R73" s="198">
        <v>0.21</v>
      </c>
      <c r="S73" s="198">
        <v>0.22</v>
      </c>
      <c r="T73" s="198">
        <v>0</v>
      </c>
      <c r="U73" s="198">
        <v>7.83</v>
      </c>
      <c r="V73" s="198">
        <v>0.84</v>
      </c>
      <c r="W73" s="198">
        <v>0.35</v>
      </c>
      <c r="X73" s="198">
        <v>1.2</v>
      </c>
      <c r="Y73" s="198">
        <v>0</v>
      </c>
      <c r="Z73" s="198">
        <v>2.16</v>
      </c>
      <c r="AA73" s="198">
        <v>18.8</v>
      </c>
      <c r="AB73" s="198">
        <v>0</v>
      </c>
      <c r="AC73" s="198">
        <v>1.55</v>
      </c>
      <c r="AD73" s="198">
        <v>6.82</v>
      </c>
      <c r="AE73" s="198">
        <v>0</v>
      </c>
      <c r="AF73" s="198">
        <v>0</v>
      </c>
      <c r="AG73" s="198">
        <v>17.59</v>
      </c>
      <c r="AH73" s="198">
        <v>0</v>
      </c>
      <c r="AI73" s="198">
        <v>8.84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136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8.5299999999999994</v>
      </c>
      <c r="E74" s="198">
        <v>0</v>
      </c>
      <c r="F74" s="198">
        <v>0</v>
      </c>
      <c r="G74" s="198">
        <v>15.86</v>
      </c>
      <c r="H74" s="198">
        <v>0</v>
      </c>
      <c r="I74" s="198">
        <v>0</v>
      </c>
      <c r="J74" s="198">
        <v>14.48</v>
      </c>
      <c r="K74" s="198">
        <v>5.27</v>
      </c>
      <c r="L74" s="198">
        <v>2.09</v>
      </c>
      <c r="M74" s="198">
        <v>0</v>
      </c>
      <c r="N74" s="198">
        <v>0.48</v>
      </c>
      <c r="O74" s="198">
        <v>1.62</v>
      </c>
      <c r="P74" s="198">
        <v>1.55</v>
      </c>
      <c r="Q74" s="198">
        <v>0.17</v>
      </c>
      <c r="R74" s="198">
        <v>0.21</v>
      </c>
      <c r="S74" s="198">
        <v>0.22</v>
      </c>
      <c r="T74" s="198">
        <v>0</v>
      </c>
      <c r="U74" s="198">
        <v>7.83</v>
      </c>
      <c r="V74" s="198">
        <v>0.84</v>
      </c>
      <c r="W74" s="198">
        <v>0.35</v>
      </c>
      <c r="X74" s="198">
        <v>1.2</v>
      </c>
      <c r="Y74" s="198">
        <v>0</v>
      </c>
      <c r="Z74" s="198">
        <v>2.16</v>
      </c>
      <c r="AA74" s="198">
        <v>18.8</v>
      </c>
      <c r="AB74" s="198">
        <v>0</v>
      </c>
      <c r="AC74" s="198">
        <v>1.55</v>
      </c>
      <c r="AD74" s="198">
        <v>6.82</v>
      </c>
      <c r="AE74" s="198">
        <v>0</v>
      </c>
      <c r="AF74" s="198">
        <v>0</v>
      </c>
      <c r="AG74" s="198">
        <v>17.59</v>
      </c>
      <c r="AH74" s="198">
        <v>0</v>
      </c>
      <c r="AI74" s="198">
        <v>8.84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106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8.5299999999999994</v>
      </c>
      <c r="E75" s="198">
        <v>0</v>
      </c>
      <c r="F75" s="198">
        <v>0</v>
      </c>
      <c r="G75" s="198">
        <v>16</v>
      </c>
      <c r="H75" s="198">
        <v>0</v>
      </c>
      <c r="I75" s="198">
        <v>0</v>
      </c>
      <c r="J75" s="198">
        <v>14.48</v>
      </c>
      <c r="K75" s="198">
        <v>5.27</v>
      </c>
      <c r="L75" s="198">
        <v>2.09</v>
      </c>
      <c r="M75" s="198">
        <v>0</v>
      </c>
      <c r="N75" s="198">
        <v>0.48</v>
      </c>
      <c r="O75" s="198">
        <v>1.62</v>
      </c>
      <c r="P75" s="198">
        <v>1.55</v>
      </c>
      <c r="Q75" s="198">
        <v>0.17</v>
      </c>
      <c r="R75" s="198">
        <v>0.21</v>
      </c>
      <c r="S75" s="198">
        <v>0.22</v>
      </c>
      <c r="T75" s="198">
        <v>0</v>
      </c>
      <c r="U75" s="198">
        <v>7.83</v>
      </c>
      <c r="V75" s="198">
        <v>0.84</v>
      </c>
      <c r="W75" s="198">
        <v>0.35</v>
      </c>
      <c r="X75" s="198">
        <v>1.2</v>
      </c>
      <c r="Y75" s="198">
        <v>0</v>
      </c>
      <c r="Z75" s="198">
        <v>2.16</v>
      </c>
      <c r="AA75" s="198">
        <v>18.8</v>
      </c>
      <c r="AB75" s="198">
        <v>0</v>
      </c>
      <c r="AC75" s="198">
        <v>1.55</v>
      </c>
      <c r="AD75" s="198">
        <v>6.82</v>
      </c>
      <c r="AE75" s="198">
        <v>0</v>
      </c>
      <c r="AF75" s="198">
        <v>0</v>
      </c>
      <c r="AG75" s="198">
        <v>17.920000000000002</v>
      </c>
      <c r="AH75" s="198">
        <v>0</v>
      </c>
      <c r="AI75" s="198">
        <v>8.84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95.5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8.5299999999999994</v>
      </c>
      <c r="E76" s="198">
        <v>0</v>
      </c>
      <c r="F76" s="198">
        <v>0</v>
      </c>
      <c r="G76" s="198">
        <v>16</v>
      </c>
      <c r="H76" s="198">
        <v>0</v>
      </c>
      <c r="I76" s="198">
        <v>0</v>
      </c>
      <c r="J76" s="198">
        <v>14.48</v>
      </c>
      <c r="K76" s="198">
        <v>5.27</v>
      </c>
      <c r="L76" s="198">
        <v>2.09</v>
      </c>
      <c r="M76" s="198">
        <v>0</v>
      </c>
      <c r="N76" s="198">
        <v>0.48</v>
      </c>
      <c r="O76" s="198">
        <v>1.62</v>
      </c>
      <c r="P76" s="198">
        <v>1.55</v>
      </c>
      <c r="Q76" s="198">
        <v>0.17</v>
      </c>
      <c r="R76" s="198">
        <v>0.21</v>
      </c>
      <c r="S76" s="198">
        <v>0.22</v>
      </c>
      <c r="T76" s="198">
        <v>0</v>
      </c>
      <c r="U76" s="198">
        <v>7.83</v>
      </c>
      <c r="V76" s="198">
        <v>0.84</v>
      </c>
      <c r="W76" s="198">
        <v>0.35</v>
      </c>
      <c r="X76" s="198">
        <v>1.2</v>
      </c>
      <c r="Y76" s="198">
        <v>0</v>
      </c>
      <c r="Z76" s="198">
        <v>2.16</v>
      </c>
      <c r="AA76" s="198">
        <v>18.8</v>
      </c>
      <c r="AB76" s="198">
        <v>0</v>
      </c>
      <c r="AC76" s="198">
        <v>1.55</v>
      </c>
      <c r="AD76" s="198">
        <v>6.82</v>
      </c>
      <c r="AE76" s="198">
        <v>0</v>
      </c>
      <c r="AF76" s="198">
        <v>0</v>
      </c>
      <c r="AG76" s="198">
        <v>17.920000000000002</v>
      </c>
      <c r="AH76" s="198">
        <v>0</v>
      </c>
      <c r="AI76" s="198">
        <v>8.84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75.5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8.5299999999999994</v>
      </c>
      <c r="E77" s="198">
        <v>0</v>
      </c>
      <c r="F77" s="198">
        <v>0</v>
      </c>
      <c r="G77" s="198">
        <v>16</v>
      </c>
      <c r="H77" s="198">
        <v>0</v>
      </c>
      <c r="I77" s="198">
        <v>0</v>
      </c>
      <c r="J77" s="198">
        <v>14.48</v>
      </c>
      <c r="K77" s="198">
        <v>5.27</v>
      </c>
      <c r="L77" s="198">
        <v>2.09</v>
      </c>
      <c r="M77" s="198">
        <v>0</v>
      </c>
      <c r="N77" s="198">
        <v>0.48</v>
      </c>
      <c r="O77" s="198">
        <v>1.62</v>
      </c>
      <c r="P77" s="198">
        <v>1.55</v>
      </c>
      <c r="Q77" s="198">
        <v>0.17</v>
      </c>
      <c r="R77" s="198">
        <v>0.21</v>
      </c>
      <c r="S77" s="198">
        <v>0.22</v>
      </c>
      <c r="T77" s="198">
        <v>0</v>
      </c>
      <c r="U77" s="198">
        <v>7.83</v>
      </c>
      <c r="V77" s="198">
        <v>0.84</v>
      </c>
      <c r="W77" s="198">
        <v>0.35</v>
      </c>
      <c r="X77" s="198">
        <v>1.2</v>
      </c>
      <c r="Y77" s="198">
        <v>0</v>
      </c>
      <c r="Z77" s="198">
        <v>2.16</v>
      </c>
      <c r="AA77" s="198">
        <v>18.8</v>
      </c>
      <c r="AB77" s="198">
        <v>0</v>
      </c>
      <c r="AC77" s="198">
        <v>1.55</v>
      </c>
      <c r="AD77" s="198">
        <v>6.82</v>
      </c>
      <c r="AE77" s="198">
        <v>0</v>
      </c>
      <c r="AF77" s="198">
        <v>0</v>
      </c>
      <c r="AG77" s="198">
        <v>17.920000000000002</v>
      </c>
      <c r="AH77" s="198">
        <v>0</v>
      </c>
      <c r="AI77" s="198">
        <v>8.84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75.5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8.5299999999999994</v>
      </c>
      <c r="E78" s="198">
        <v>0</v>
      </c>
      <c r="F78" s="198">
        <v>0</v>
      </c>
      <c r="G78" s="198">
        <v>16</v>
      </c>
      <c r="H78" s="198">
        <v>0</v>
      </c>
      <c r="I78" s="198">
        <v>0</v>
      </c>
      <c r="J78" s="198">
        <v>14.48</v>
      </c>
      <c r="K78" s="198">
        <v>5.27</v>
      </c>
      <c r="L78" s="198">
        <v>2.09</v>
      </c>
      <c r="M78" s="198">
        <v>0</v>
      </c>
      <c r="N78" s="198">
        <v>0.48</v>
      </c>
      <c r="O78" s="198">
        <v>1.62</v>
      </c>
      <c r="P78" s="198">
        <v>1.55</v>
      </c>
      <c r="Q78" s="198">
        <v>0.17</v>
      </c>
      <c r="R78" s="198">
        <v>0.21</v>
      </c>
      <c r="S78" s="198">
        <v>0.22</v>
      </c>
      <c r="T78" s="198">
        <v>0</v>
      </c>
      <c r="U78" s="198">
        <v>7.83</v>
      </c>
      <c r="V78" s="198">
        <v>0.84</v>
      </c>
      <c r="W78" s="198">
        <v>0.35</v>
      </c>
      <c r="X78" s="198">
        <v>1.2</v>
      </c>
      <c r="Y78" s="198">
        <v>0</v>
      </c>
      <c r="Z78" s="198">
        <v>2.16</v>
      </c>
      <c r="AA78" s="198">
        <v>18.8</v>
      </c>
      <c r="AB78" s="198">
        <v>0</v>
      </c>
      <c r="AC78" s="198">
        <v>1.55</v>
      </c>
      <c r="AD78" s="198">
        <v>6.82</v>
      </c>
      <c r="AE78" s="198">
        <v>0</v>
      </c>
      <c r="AF78" s="198">
        <v>0</v>
      </c>
      <c r="AG78" s="198">
        <v>17.920000000000002</v>
      </c>
      <c r="AH78" s="198">
        <v>0</v>
      </c>
      <c r="AI78" s="198">
        <v>8.84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90.5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8.5299999999999994</v>
      </c>
      <c r="E79" s="198">
        <v>0</v>
      </c>
      <c r="F79" s="198">
        <v>0</v>
      </c>
      <c r="G79" s="198">
        <v>16.14</v>
      </c>
      <c r="H79" s="198">
        <v>0</v>
      </c>
      <c r="I79" s="198">
        <v>0</v>
      </c>
      <c r="J79" s="198">
        <v>14.48</v>
      </c>
      <c r="K79" s="198">
        <v>5.27</v>
      </c>
      <c r="L79" s="198">
        <v>2.09</v>
      </c>
      <c r="M79" s="198">
        <v>0</v>
      </c>
      <c r="N79" s="198">
        <v>0.48</v>
      </c>
      <c r="O79" s="198">
        <v>1.62</v>
      </c>
      <c r="P79" s="198">
        <v>1.55</v>
      </c>
      <c r="Q79" s="198">
        <v>0.17</v>
      </c>
      <c r="R79" s="198">
        <v>0.21</v>
      </c>
      <c r="S79" s="198">
        <v>0.22</v>
      </c>
      <c r="T79" s="198">
        <v>0</v>
      </c>
      <c r="U79" s="198">
        <v>7.83</v>
      </c>
      <c r="V79" s="198">
        <v>0.84</v>
      </c>
      <c r="W79" s="198">
        <v>0.35</v>
      </c>
      <c r="X79" s="198">
        <v>1.2</v>
      </c>
      <c r="Y79" s="198">
        <v>0</v>
      </c>
      <c r="Z79" s="198">
        <v>2.16</v>
      </c>
      <c r="AA79" s="198">
        <v>18.8</v>
      </c>
      <c r="AB79" s="198">
        <v>0</v>
      </c>
      <c r="AC79" s="198">
        <v>1.55</v>
      </c>
      <c r="AD79" s="198">
        <v>6.82</v>
      </c>
      <c r="AE79" s="198">
        <v>0</v>
      </c>
      <c r="AF79" s="198">
        <v>0</v>
      </c>
      <c r="AG79" s="198">
        <v>17.920000000000002</v>
      </c>
      <c r="AH79" s="198">
        <v>0</v>
      </c>
      <c r="AI79" s="198">
        <v>8.84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120.5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8.5299999999999994</v>
      </c>
      <c r="E80" s="198">
        <v>0</v>
      </c>
      <c r="F80" s="198">
        <v>0</v>
      </c>
      <c r="G80" s="198">
        <v>16.14</v>
      </c>
      <c r="H80" s="198">
        <v>0</v>
      </c>
      <c r="I80" s="198">
        <v>0</v>
      </c>
      <c r="J80" s="198">
        <v>14.48</v>
      </c>
      <c r="K80" s="198">
        <v>5.27</v>
      </c>
      <c r="L80" s="198">
        <v>2.09</v>
      </c>
      <c r="M80" s="198">
        <v>0</v>
      </c>
      <c r="N80" s="198">
        <v>0.48</v>
      </c>
      <c r="O80" s="198">
        <v>1.62</v>
      </c>
      <c r="P80" s="198">
        <v>1.55</v>
      </c>
      <c r="Q80" s="198">
        <v>0.17</v>
      </c>
      <c r="R80" s="198">
        <v>0.21</v>
      </c>
      <c r="S80" s="198">
        <v>0.22</v>
      </c>
      <c r="T80" s="198">
        <v>0</v>
      </c>
      <c r="U80" s="198">
        <v>7.83</v>
      </c>
      <c r="V80" s="198">
        <v>0.84</v>
      </c>
      <c r="W80" s="198">
        <v>0.35</v>
      </c>
      <c r="X80" s="198">
        <v>1.2</v>
      </c>
      <c r="Y80" s="198">
        <v>0</v>
      </c>
      <c r="Z80" s="198">
        <v>2.16</v>
      </c>
      <c r="AA80" s="198">
        <v>18.8</v>
      </c>
      <c r="AB80" s="198">
        <v>0</v>
      </c>
      <c r="AC80" s="198">
        <v>1.55</v>
      </c>
      <c r="AD80" s="198">
        <v>6.82</v>
      </c>
      <c r="AE80" s="198">
        <v>0</v>
      </c>
      <c r="AF80" s="198">
        <v>0</v>
      </c>
      <c r="AG80" s="198">
        <v>17.920000000000002</v>
      </c>
      <c r="AH80" s="198">
        <v>0</v>
      </c>
      <c r="AI80" s="198">
        <v>8.84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100.5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8.5299999999999994</v>
      </c>
      <c r="E81" s="198">
        <v>0</v>
      </c>
      <c r="F81" s="198">
        <v>0</v>
      </c>
      <c r="G81" s="198">
        <v>16.14</v>
      </c>
      <c r="H81" s="198">
        <v>0</v>
      </c>
      <c r="I81" s="198">
        <v>0</v>
      </c>
      <c r="J81" s="198">
        <v>14.48</v>
      </c>
      <c r="K81" s="198">
        <v>5.27</v>
      </c>
      <c r="L81" s="198">
        <v>2.09</v>
      </c>
      <c r="M81" s="198">
        <v>0</v>
      </c>
      <c r="N81" s="198">
        <v>0.48</v>
      </c>
      <c r="O81" s="198">
        <v>1.62</v>
      </c>
      <c r="P81" s="198">
        <v>1.55</v>
      </c>
      <c r="Q81" s="198">
        <v>0.17</v>
      </c>
      <c r="R81" s="198">
        <v>0.21</v>
      </c>
      <c r="S81" s="198">
        <v>0.22</v>
      </c>
      <c r="T81" s="198">
        <v>0</v>
      </c>
      <c r="U81" s="198">
        <v>7.83</v>
      </c>
      <c r="V81" s="198">
        <v>0.84</v>
      </c>
      <c r="W81" s="198">
        <v>0.35</v>
      </c>
      <c r="X81" s="198">
        <v>1.2</v>
      </c>
      <c r="Y81" s="198">
        <v>0</v>
      </c>
      <c r="Z81" s="198">
        <v>2.16</v>
      </c>
      <c r="AA81" s="198">
        <v>18.8</v>
      </c>
      <c r="AB81" s="198">
        <v>0</v>
      </c>
      <c r="AC81" s="198">
        <v>1.55</v>
      </c>
      <c r="AD81" s="198">
        <v>6.82</v>
      </c>
      <c r="AE81" s="198">
        <v>0</v>
      </c>
      <c r="AF81" s="198">
        <v>0</v>
      </c>
      <c r="AG81" s="198">
        <v>17.920000000000002</v>
      </c>
      <c r="AH81" s="198">
        <v>0</v>
      </c>
      <c r="AI81" s="198">
        <v>8.84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70.5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8.5299999999999994</v>
      </c>
      <c r="E82" s="198">
        <v>0</v>
      </c>
      <c r="F82" s="198">
        <v>0</v>
      </c>
      <c r="G82" s="198">
        <v>16.14</v>
      </c>
      <c r="H82" s="198">
        <v>0</v>
      </c>
      <c r="I82" s="198">
        <v>0</v>
      </c>
      <c r="J82" s="198">
        <v>14.48</v>
      </c>
      <c r="K82" s="198">
        <v>5.27</v>
      </c>
      <c r="L82" s="198">
        <v>2.09</v>
      </c>
      <c r="M82" s="198">
        <v>0</v>
      </c>
      <c r="N82" s="198">
        <v>0.48</v>
      </c>
      <c r="O82" s="198">
        <v>1.62</v>
      </c>
      <c r="P82" s="198">
        <v>1.55</v>
      </c>
      <c r="Q82" s="198">
        <v>0.17</v>
      </c>
      <c r="R82" s="198">
        <v>0.21</v>
      </c>
      <c r="S82" s="198">
        <v>0.22</v>
      </c>
      <c r="T82" s="198">
        <v>0</v>
      </c>
      <c r="U82" s="198">
        <v>7.83</v>
      </c>
      <c r="V82" s="198">
        <v>0.84</v>
      </c>
      <c r="W82" s="198">
        <v>0.35</v>
      </c>
      <c r="X82" s="198">
        <v>1.2</v>
      </c>
      <c r="Y82" s="198">
        <v>0</v>
      </c>
      <c r="Z82" s="198">
        <v>2.16</v>
      </c>
      <c r="AA82" s="198">
        <v>18.8</v>
      </c>
      <c r="AB82" s="198">
        <v>0</v>
      </c>
      <c r="AC82" s="198">
        <v>1.55</v>
      </c>
      <c r="AD82" s="198">
        <v>6.82</v>
      </c>
      <c r="AE82" s="198">
        <v>0</v>
      </c>
      <c r="AF82" s="198">
        <v>0</v>
      </c>
      <c r="AG82" s="198">
        <v>17.59</v>
      </c>
      <c r="AH82" s="198">
        <v>0</v>
      </c>
      <c r="AI82" s="198">
        <v>8.84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75.5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8.5299999999999994</v>
      </c>
      <c r="E83" s="198">
        <v>0</v>
      </c>
      <c r="F83" s="198">
        <v>0</v>
      </c>
      <c r="G83" s="198">
        <v>16.27</v>
      </c>
      <c r="H83" s="198">
        <v>0</v>
      </c>
      <c r="I83" s="198">
        <v>0</v>
      </c>
      <c r="J83" s="198">
        <v>14.48</v>
      </c>
      <c r="K83" s="198">
        <v>5.27</v>
      </c>
      <c r="L83" s="198">
        <v>2.09</v>
      </c>
      <c r="M83" s="198">
        <v>0</v>
      </c>
      <c r="N83" s="198">
        <v>0.48</v>
      </c>
      <c r="O83" s="198">
        <v>1.62</v>
      </c>
      <c r="P83" s="198">
        <v>1.55</v>
      </c>
      <c r="Q83" s="198">
        <v>0.17</v>
      </c>
      <c r="R83" s="198">
        <v>0.21</v>
      </c>
      <c r="S83" s="198">
        <v>0.22</v>
      </c>
      <c r="T83" s="198">
        <v>0</v>
      </c>
      <c r="U83" s="198">
        <v>7.83</v>
      </c>
      <c r="V83" s="198">
        <v>0.84</v>
      </c>
      <c r="W83" s="198">
        <v>0.35</v>
      </c>
      <c r="X83" s="198">
        <v>1.2</v>
      </c>
      <c r="Y83" s="198">
        <v>0</v>
      </c>
      <c r="Z83" s="198">
        <v>2.16</v>
      </c>
      <c r="AA83" s="198">
        <v>18.8</v>
      </c>
      <c r="AB83" s="198">
        <v>0</v>
      </c>
      <c r="AC83" s="198">
        <v>1.55</v>
      </c>
      <c r="AD83" s="198">
        <v>6.82</v>
      </c>
      <c r="AE83" s="198">
        <v>0</v>
      </c>
      <c r="AF83" s="198">
        <v>0</v>
      </c>
      <c r="AG83" s="198">
        <v>17.59</v>
      </c>
      <c r="AH83" s="198">
        <v>0</v>
      </c>
      <c r="AI83" s="198">
        <v>8.84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90.5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8.5299999999999994</v>
      </c>
      <c r="E84" s="198">
        <v>0</v>
      </c>
      <c r="F84" s="198">
        <v>0</v>
      </c>
      <c r="G84" s="198">
        <v>16.27</v>
      </c>
      <c r="H84" s="198">
        <v>0</v>
      </c>
      <c r="I84" s="198">
        <v>0</v>
      </c>
      <c r="J84" s="198">
        <v>14.48</v>
      </c>
      <c r="K84" s="198">
        <v>5.27</v>
      </c>
      <c r="L84" s="198">
        <v>2.09</v>
      </c>
      <c r="M84" s="198">
        <v>0</v>
      </c>
      <c r="N84" s="198">
        <v>0.48</v>
      </c>
      <c r="O84" s="198">
        <v>1.62</v>
      </c>
      <c r="P84" s="198">
        <v>1.55</v>
      </c>
      <c r="Q84" s="198">
        <v>0.17</v>
      </c>
      <c r="R84" s="198">
        <v>0.21</v>
      </c>
      <c r="S84" s="198">
        <v>0.22</v>
      </c>
      <c r="T84" s="198">
        <v>0</v>
      </c>
      <c r="U84" s="198">
        <v>7.83</v>
      </c>
      <c r="V84" s="198">
        <v>0.84</v>
      </c>
      <c r="W84" s="198">
        <v>0.35</v>
      </c>
      <c r="X84" s="198">
        <v>1.2</v>
      </c>
      <c r="Y84" s="198">
        <v>0</v>
      </c>
      <c r="Z84" s="198">
        <v>2.16</v>
      </c>
      <c r="AA84" s="198">
        <v>18.8</v>
      </c>
      <c r="AB84" s="198">
        <v>0</v>
      </c>
      <c r="AC84" s="198">
        <v>1.55</v>
      </c>
      <c r="AD84" s="198">
        <v>6.82</v>
      </c>
      <c r="AE84" s="198">
        <v>0</v>
      </c>
      <c r="AF84" s="198">
        <v>0</v>
      </c>
      <c r="AG84" s="198">
        <v>17.59</v>
      </c>
      <c r="AH84" s="198">
        <v>0</v>
      </c>
      <c r="AI84" s="198">
        <v>8.84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100.5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8.5299999999999994</v>
      </c>
      <c r="E85" s="198">
        <v>0</v>
      </c>
      <c r="F85" s="198">
        <v>0</v>
      </c>
      <c r="G85" s="198">
        <v>16.41</v>
      </c>
      <c r="H85" s="198">
        <v>0</v>
      </c>
      <c r="I85" s="198">
        <v>0</v>
      </c>
      <c r="J85" s="198">
        <v>14.48</v>
      </c>
      <c r="K85" s="198">
        <v>5.27</v>
      </c>
      <c r="L85" s="198">
        <v>2.09</v>
      </c>
      <c r="M85" s="198">
        <v>0</v>
      </c>
      <c r="N85" s="198">
        <v>0.48</v>
      </c>
      <c r="O85" s="198">
        <v>1.62</v>
      </c>
      <c r="P85" s="198">
        <v>1.55</v>
      </c>
      <c r="Q85" s="198">
        <v>0.17</v>
      </c>
      <c r="R85" s="198">
        <v>0.21</v>
      </c>
      <c r="S85" s="198">
        <v>0.22</v>
      </c>
      <c r="T85" s="198">
        <v>0</v>
      </c>
      <c r="U85" s="198">
        <v>7.83</v>
      </c>
      <c r="V85" s="198">
        <v>0.84</v>
      </c>
      <c r="W85" s="198">
        <v>0.35</v>
      </c>
      <c r="X85" s="198">
        <v>1.2</v>
      </c>
      <c r="Y85" s="198">
        <v>0</v>
      </c>
      <c r="Z85" s="198">
        <v>2.16</v>
      </c>
      <c r="AA85" s="198">
        <v>18.8</v>
      </c>
      <c r="AB85" s="198">
        <v>0</v>
      </c>
      <c r="AC85" s="198">
        <v>1.55</v>
      </c>
      <c r="AD85" s="198">
        <v>6.82</v>
      </c>
      <c r="AE85" s="198">
        <v>0</v>
      </c>
      <c r="AF85" s="198">
        <v>0</v>
      </c>
      <c r="AG85" s="198">
        <v>17.59</v>
      </c>
      <c r="AH85" s="198">
        <v>0</v>
      </c>
      <c r="AI85" s="198">
        <v>8.84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105.5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8.5299999999999994</v>
      </c>
      <c r="E86" s="198">
        <v>0</v>
      </c>
      <c r="F86" s="198">
        <v>0</v>
      </c>
      <c r="G86" s="198">
        <v>16.41</v>
      </c>
      <c r="H86" s="198">
        <v>0</v>
      </c>
      <c r="I86" s="198">
        <v>0</v>
      </c>
      <c r="J86" s="198">
        <v>14.48</v>
      </c>
      <c r="K86" s="198">
        <v>5.27</v>
      </c>
      <c r="L86" s="198">
        <v>2.09</v>
      </c>
      <c r="M86" s="198">
        <v>0</v>
      </c>
      <c r="N86" s="198">
        <v>0.48</v>
      </c>
      <c r="O86" s="198">
        <v>1.62</v>
      </c>
      <c r="P86" s="198">
        <v>1.55</v>
      </c>
      <c r="Q86" s="198">
        <v>0.17</v>
      </c>
      <c r="R86" s="198">
        <v>0.21</v>
      </c>
      <c r="S86" s="198">
        <v>0.22</v>
      </c>
      <c r="T86" s="198">
        <v>0</v>
      </c>
      <c r="U86" s="198">
        <v>7.83</v>
      </c>
      <c r="V86" s="198">
        <v>0.84</v>
      </c>
      <c r="W86" s="198">
        <v>0.35</v>
      </c>
      <c r="X86" s="198">
        <v>1.2</v>
      </c>
      <c r="Y86" s="198">
        <v>0</v>
      </c>
      <c r="Z86" s="198">
        <v>2.16</v>
      </c>
      <c r="AA86" s="198">
        <v>18.8</v>
      </c>
      <c r="AB86" s="198">
        <v>0</v>
      </c>
      <c r="AC86" s="198">
        <v>1.55</v>
      </c>
      <c r="AD86" s="198">
        <v>6.82</v>
      </c>
      <c r="AE86" s="198">
        <v>0</v>
      </c>
      <c r="AF86" s="198">
        <v>0</v>
      </c>
      <c r="AG86" s="198">
        <v>17.59</v>
      </c>
      <c r="AH86" s="198">
        <v>0</v>
      </c>
      <c r="AI86" s="198">
        <v>8.84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100.5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8.5299999999999994</v>
      </c>
      <c r="E87" s="198">
        <v>0</v>
      </c>
      <c r="F87" s="198">
        <v>0</v>
      </c>
      <c r="G87" s="198">
        <v>16.55</v>
      </c>
      <c r="H87" s="198">
        <v>0</v>
      </c>
      <c r="I87" s="198">
        <v>0</v>
      </c>
      <c r="J87" s="198">
        <v>14.48</v>
      </c>
      <c r="K87" s="198">
        <v>5.27</v>
      </c>
      <c r="L87" s="198">
        <v>2.09</v>
      </c>
      <c r="M87" s="198">
        <v>0</v>
      </c>
      <c r="N87" s="198">
        <v>0.48</v>
      </c>
      <c r="O87" s="198">
        <v>1.62</v>
      </c>
      <c r="P87" s="198">
        <v>1.55</v>
      </c>
      <c r="Q87" s="198">
        <v>0.17</v>
      </c>
      <c r="R87" s="198">
        <v>0.21</v>
      </c>
      <c r="S87" s="198">
        <v>0.22</v>
      </c>
      <c r="T87" s="198">
        <v>0</v>
      </c>
      <c r="U87" s="198">
        <v>7.83</v>
      </c>
      <c r="V87" s="198">
        <v>0.84</v>
      </c>
      <c r="W87" s="198">
        <v>0.35</v>
      </c>
      <c r="X87" s="198">
        <v>1.2</v>
      </c>
      <c r="Y87" s="198">
        <v>0</v>
      </c>
      <c r="Z87" s="198">
        <v>2.16</v>
      </c>
      <c r="AA87" s="198">
        <v>18.8</v>
      </c>
      <c r="AB87" s="198">
        <v>0</v>
      </c>
      <c r="AC87" s="198">
        <v>1.55</v>
      </c>
      <c r="AD87" s="198">
        <v>6.82</v>
      </c>
      <c r="AE87" s="198">
        <v>0</v>
      </c>
      <c r="AF87" s="198">
        <v>0</v>
      </c>
      <c r="AG87" s="198">
        <v>17.59</v>
      </c>
      <c r="AH87" s="198">
        <v>0</v>
      </c>
      <c r="AI87" s="198">
        <v>8.84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95.5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8.5299999999999994</v>
      </c>
      <c r="E88" s="198">
        <v>0</v>
      </c>
      <c r="F88" s="198">
        <v>0</v>
      </c>
      <c r="G88" s="198">
        <v>16.55</v>
      </c>
      <c r="H88" s="198">
        <v>0</v>
      </c>
      <c r="I88" s="198">
        <v>0</v>
      </c>
      <c r="J88" s="198">
        <v>14.48</v>
      </c>
      <c r="K88" s="198">
        <v>5.27</v>
      </c>
      <c r="L88" s="198">
        <v>2.09</v>
      </c>
      <c r="M88" s="198">
        <v>0</v>
      </c>
      <c r="N88" s="198">
        <v>0.48</v>
      </c>
      <c r="O88" s="198">
        <v>1.62</v>
      </c>
      <c r="P88" s="198">
        <v>1.55</v>
      </c>
      <c r="Q88" s="198">
        <v>0.17</v>
      </c>
      <c r="R88" s="198">
        <v>0.21</v>
      </c>
      <c r="S88" s="198">
        <v>0.22</v>
      </c>
      <c r="T88" s="198">
        <v>0</v>
      </c>
      <c r="U88" s="198">
        <v>7.83</v>
      </c>
      <c r="V88" s="198">
        <v>0.84</v>
      </c>
      <c r="W88" s="198">
        <v>0.35</v>
      </c>
      <c r="X88" s="198">
        <v>1.2</v>
      </c>
      <c r="Y88" s="198">
        <v>0</v>
      </c>
      <c r="Z88" s="198">
        <v>2.16</v>
      </c>
      <c r="AA88" s="198">
        <v>18.8</v>
      </c>
      <c r="AB88" s="198">
        <v>0</v>
      </c>
      <c r="AC88" s="198">
        <v>1.55</v>
      </c>
      <c r="AD88" s="198">
        <v>6.82</v>
      </c>
      <c r="AE88" s="198">
        <v>0</v>
      </c>
      <c r="AF88" s="198">
        <v>0</v>
      </c>
      <c r="AG88" s="198">
        <v>17.59</v>
      </c>
      <c r="AH88" s="198">
        <v>0</v>
      </c>
      <c r="AI88" s="198">
        <v>8.84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80.5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3.89</v>
      </c>
      <c r="E89" s="198">
        <v>0</v>
      </c>
      <c r="F89" s="198">
        <v>0</v>
      </c>
      <c r="G89" s="198">
        <v>1.31</v>
      </c>
      <c r="H89" s="198">
        <v>0</v>
      </c>
      <c r="I89" s="198">
        <v>0</v>
      </c>
      <c r="J89" s="198">
        <v>14.48</v>
      </c>
      <c r="K89" s="198">
        <v>5.27</v>
      </c>
      <c r="L89" s="198">
        <v>2.09</v>
      </c>
      <c r="M89" s="198">
        <v>0</v>
      </c>
      <c r="N89" s="198">
        <v>0.48</v>
      </c>
      <c r="O89" s="198">
        <v>1.62</v>
      </c>
      <c r="P89" s="198">
        <v>1.55</v>
      </c>
      <c r="Q89" s="198">
        <v>0.17</v>
      </c>
      <c r="R89" s="198">
        <v>0.21</v>
      </c>
      <c r="S89" s="198">
        <v>0.22</v>
      </c>
      <c r="T89" s="198">
        <v>0</v>
      </c>
      <c r="U89" s="198">
        <v>7.83</v>
      </c>
      <c r="V89" s="198">
        <v>0.84</v>
      </c>
      <c r="W89" s="198">
        <v>0.35</v>
      </c>
      <c r="X89" s="198">
        <v>1.2</v>
      </c>
      <c r="Y89" s="198">
        <v>0</v>
      </c>
      <c r="Z89" s="198">
        <v>2.16</v>
      </c>
      <c r="AA89" s="198">
        <v>18.8</v>
      </c>
      <c r="AB89" s="198">
        <v>0</v>
      </c>
      <c r="AC89" s="198">
        <v>1.55</v>
      </c>
      <c r="AD89" s="198">
        <v>6.82</v>
      </c>
      <c r="AE89" s="198">
        <v>0</v>
      </c>
      <c r="AF89" s="198">
        <v>0</v>
      </c>
      <c r="AG89" s="198">
        <v>17.59</v>
      </c>
      <c r="AH89" s="198">
        <v>0</v>
      </c>
      <c r="AI89" s="198">
        <v>8.84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85.5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0.54</v>
      </c>
      <c r="E90" s="198">
        <v>0</v>
      </c>
      <c r="F90" s="198">
        <v>0</v>
      </c>
      <c r="G90" s="198">
        <v>1.31</v>
      </c>
      <c r="H90" s="198">
        <v>0</v>
      </c>
      <c r="I90" s="198">
        <v>0</v>
      </c>
      <c r="J90" s="198">
        <v>14.48</v>
      </c>
      <c r="K90" s="198">
        <v>5.27</v>
      </c>
      <c r="L90" s="198">
        <v>2.09</v>
      </c>
      <c r="M90" s="198">
        <v>0</v>
      </c>
      <c r="N90" s="198">
        <v>0.48</v>
      </c>
      <c r="O90" s="198">
        <v>1.62</v>
      </c>
      <c r="P90" s="198">
        <v>1.55</v>
      </c>
      <c r="Q90" s="198">
        <v>0.17</v>
      </c>
      <c r="R90" s="198">
        <v>0.21</v>
      </c>
      <c r="S90" s="198">
        <v>0.22</v>
      </c>
      <c r="T90" s="198">
        <v>0</v>
      </c>
      <c r="U90" s="198">
        <v>7.83</v>
      </c>
      <c r="V90" s="198">
        <v>0.84</v>
      </c>
      <c r="W90" s="198">
        <v>0.35</v>
      </c>
      <c r="X90" s="198">
        <v>1.2</v>
      </c>
      <c r="Y90" s="198">
        <v>0</v>
      </c>
      <c r="Z90" s="198">
        <v>2.16</v>
      </c>
      <c r="AA90" s="198">
        <v>18.8</v>
      </c>
      <c r="AB90" s="198">
        <v>0</v>
      </c>
      <c r="AC90" s="198">
        <v>1.25</v>
      </c>
      <c r="AD90" s="198">
        <v>6.82</v>
      </c>
      <c r="AE90" s="198">
        <v>0</v>
      </c>
      <c r="AF90" s="198">
        <v>0</v>
      </c>
      <c r="AG90" s="198">
        <v>17.59</v>
      </c>
      <c r="AH90" s="198">
        <v>0</v>
      </c>
      <c r="AI90" s="198">
        <v>8.84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90.5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0.27</v>
      </c>
      <c r="E91" s="198">
        <v>0</v>
      </c>
      <c r="F91" s="198">
        <v>0</v>
      </c>
      <c r="G91" s="198">
        <v>16.55</v>
      </c>
      <c r="H91" s="198">
        <v>0</v>
      </c>
      <c r="I91" s="198">
        <v>0</v>
      </c>
      <c r="J91" s="198">
        <v>7.03</v>
      </c>
      <c r="K91" s="198">
        <v>5.27</v>
      </c>
      <c r="L91" s="198">
        <v>2.09</v>
      </c>
      <c r="M91" s="198">
        <v>0</v>
      </c>
      <c r="N91" s="198">
        <v>0.48</v>
      </c>
      <c r="O91" s="198">
        <v>1.62</v>
      </c>
      <c r="P91" s="198">
        <v>1.55</v>
      </c>
      <c r="Q91" s="198">
        <v>0.17</v>
      </c>
      <c r="R91" s="198">
        <v>0.21</v>
      </c>
      <c r="S91" s="198">
        <v>0.22</v>
      </c>
      <c r="T91" s="198">
        <v>0</v>
      </c>
      <c r="U91" s="198">
        <v>7.83</v>
      </c>
      <c r="V91" s="198">
        <v>0.84</v>
      </c>
      <c r="W91" s="198">
        <v>0.35</v>
      </c>
      <c r="X91" s="198">
        <v>1.2</v>
      </c>
      <c r="Y91" s="198">
        <v>0</v>
      </c>
      <c r="Z91" s="198">
        <v>2.16</v>
      </c>
      <c r="AA91" s="198">
        <v>18.8</v>
      </c>
      <c r="AB91" s="198">
        <v>0</v>
      </c>
      <c r="AC91" s="198">
        <v>1.25</v>
      </c>
      <c r="AD91" s="198">
        <v>6.82</v>
      </c>
      <c r="AE91" s="198">
        <v>0</v>
      </c>
      <c r="AF91" s="198">
        <v>0</v>
      </c>
      <c r="AG91" s="198">
        <v>17.59</v>
      </c>
      <c r="AH91" s="198">
        <v>0</v>
      </c>
      <c r="AI91" s="198">
        <v>8.84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71.06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0.27</v>
      </c>
      <c r="E92" s="198">
        <v>0</v>
      </c>
      <c r="F92" s="198">
        <v>0</v>
      </c>
      <c r="G92" s="198">
        <v>16.55</v>
      </c>
      <c r="H92" s="198">
        <v>0</v>
      </c>
      <c r="I92" s="198">
        <v>0</v>
      </c>
      <c r="J92" s="198">
        <v>0</v>
      </c>
      <c r="K92" s="198">
        <v>5.27</v>
      </c>
      <c r="L92" s="198">
        <v>2.09</v>
      </c>
      <c r="M92" s="198">
        <v>0</v>
      </c>
      <c r="N92" s="198">
        <v>0.48</v>
      </c>
      <c r="O92" s="198">
        <v>1.62</v>
      </c>
      <c r="P92" s="198">
        <v>1.55</v>
      </c>
      <c r="Q92" s="198">
        <v>0.17</v>
      </c>
      <c r="R92" s="198">
        <v>0.21</v>
      </c>
      <c r="S92" s="198">
        <v>0.22</v>
      </c>
      <c r="T92" s="198">
        <v>0</v>
      </c>
      <c r="U92" s="198">
        <v>7.83</v>
      </c>
      <c r="V92" s="198">
        <v>0.84</v>
      </c>
      <c r="W92" s="198">
        <v>0.35</v>
      </c>
      <c r="X92" s="198">
        <v>1.2</v>
      </c>
      <c r="Y92" s="198">
        <v>0</v>
      </c>
      <c r="Z92" s="198">
        <v>2.16</v>
      </c>
      <c r="AA92" s="198">
        <v>18.8</v>
      </c>
      <c r="AB92" s="198">
        <v>0</v>
      </c>
      <c r="AC92" s="198">
        <v>1.25</v>
      </c>
      <c r="AD92" s="198">
        <v>6.82</v>
      </c>
      <c r="AE92" s="198">
        <v>0</v>
      </c>
      <c r="AF92" s="198">
        <v>0</v>
      </c>
      <c r="AG92" s="198">
        <v>17.59</v>
      </c>
      <c r="AH92" s="198">
        <v>0</v>
      </c>
      <c r="AI92" s="198">
        <v>8.84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71.06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0.27</v>
      </c>
      <c r="E93" s="198">
        <v>0</v>
      </c>
      <c r="F93" s="198">
        <v>0</v>
      </c>
      <c r="G93" s="198">
        <v>16.55</v>
      </c>
      <c r="H93" s="198">
        <v>0</v>
      </c>
      <c r="I93" s="198">
        <v>0</v>
      </c>
      <c r="J93" s="198">
        <v>-3.51</v>
      </c>
      <c r="K93" s="198">
        <v>5.27</v>
      </c>
      <c r="L93" s="198">
        <v>2.09</v>
      </c>
      <c r="M93" s="198">
        <v>0</v>
      </c>
      <c r="N93" s="198">
        <v>0.48</v>
      </c>
      <c r="O93" s="198">
        <v>1.62</v>
      </c>
      <c r="P93" s="198">
        <v>1.55</v>
      </c>
      <c r="Q93" s="198">
        <v>0.17</v>
      </c>
      <c r="R93" s="198">
        <v>0.21</v>
      </c>
      <c r="S93" s="198">
        <v>0.22</v>
      </c>
      <c r="T93" s="198">
        <v>0</v>
      </c>
      <c r="U93" s="198">
        <v>7.83</v>
      </c>
      <c r="V93" s="198">
        <v>0.84</v>
      </c>
      <c r="W93" s="198">
        <v>0.66</v>
      </c>
      <c r="X93" s="198">
        <v>1.2</v>
      </c>
      <c r="Y93" s="198">
        <v>0</v>
      </c>
      <c r="Z93" s="198">
        <v>2.16</v>
      </c>
      <c r="AA93" s="198">
        <v>18.8</v>
      </c>
      <c r="AB93" s="198">
        <v>0</v>
      </c>
      <c r="AC93" s="198">
        <v>1.25</v>
      </c>
      <c r="AD93" s="198">
        <v>6.82</v>
      </c>
      <c r="AE93" s="198">
        <v>0</v>
      </c>
      <c r="AF93" s="198">
        <v>0</v>
      </c>
      <c r="AG93" s="198">
        <v>17.59</v>
      </c>
      <c r="AH93" s="198">
        <v>0</v>
      </c>
      <c r="AI93" s="198">
        <v>8.84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71.06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0.27</v>
      </c>
      <c r="E94" s="198">
        <v>0</v>
      </c>
      <c r="F94" s="198">
        <v>0</v>
      </c>
      <c r="G94" s="198">
        <v>16.55</v>
      </c>
      <c r="H94" s="198">
        <v>0</v>
      </c>
      <c r="I94" s="198">
        <v>0</v>
      </c>
      <c r="J94" s="198">
        <v>-1.67</v>
      </c>
      <c r="K94" s="198">
        <v>5.27</v>
      </c>
      <c r="L94" s="198">
        <v>2.09</v>
      </c>
      <c r="M94" s="198">
        <v>0</v>
      </c>
      <c r="N94" s="198">
        <v>0.48</v>
      </c>
      <c r="O94" s="198">
        <v>1.62</v>
      </c>
      <c r="P94" s="198">
        <v>1.55</v>
      </c>
      <c r="Q94" s="198">
        <v>0.17</v>
      </c>
      <c r="R94" s="198">
        <v>0.21</v>
      </c>
      <c r="S94" s="198">
        <v>0.22</v>
      </c>
      <c r="T94" s="198">
        <v>0</v>
      </c>
      <c r="U94" s="198">
        <v>7.83</v>
      </c>
      <c r="V94" s="198">
        <v>0.84</v>
      </c>
      <c r="W94" s="198">
        <v>0.66</v>
      </c>
      <c r="X94" s="198">
        <v>1.2</v>
      </c>
      <c r="Y94" s="198">
        <v>0</v>
      </c>
      <c r="Z94" s="198">
        <v>2.16</v>
      </c>
      <c r="AA94" s="198">
        <v>18.8</v>
      </c>
      <c r="AB94" s="198">
        <v>0</v>
      </c>
      <c r="AC94" s="198">
        <v>1.25</v>
      </c>
      <c r="AD94" s="198">
        <v>6.82</v>
      </c>
      <c r="AE94" s="198">
        <v>0</v>
      </c>
      <c r="AF94" s="198">
        <v>0</v>
      </c>
      <c r="AG94" s="198">
        <v>17.59</v>
      </c>
      <c r="AH94" s="198">
        <v>0</v>
      </c>
      <c r="AI94" s="198">
        <v>8.84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71.06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8.5299999999999994</v>
      </c>
      <c r="E95" s="198">
        <v>0</v>
      </c>
      <c r="F95" s="198">
        <v>0</v>
      </c>
      <c r="G95" s="198">
        <v>16.55</v>
      </c>
      <c r="H95" s="198">
        <v>0</v>
      </c>
      <c r="I95" s="198">
        <v>0</v>
      </c>
      <c r="J95" s="198">
        <v>2.1800000000000002</v>
      </c>
      <c r="K95" s="198">
        <v>5.27</v>
      </c>
      <c r="L95" s="198">
        <v>2.09</v>
      </c>
      <c r="M95" s="198">
        <v>0</v>
      </c>
      <c r="N95" s="198">
        <v>0.48</v>
      </c>
      <c r="O95" s="198">
        <v>1.62</v>
      </c>
      <c r="P95" s="198">
        <v>1.55</v>
      </c>
      <c r="Q95" s="198">
        <v>0.17</v>
      </c>
      <c r="R95" s="198">
        <v>0.21</v>
      </c>
      <c r="S95" s="198">
        <v>0.22</v>
      </c>
      <c r="T95" s="198">
        <v>0</v>
      </c>
      <c r="U95" s="198">
        <v>7.83</v>
      </c>
      <c r="V95" s="198">
        <v>0.84</v>
      </c>
      <c r="W95" s="198">
        <v>0.66</v>
      </c>
      <c r="X95" s="198">
        <v>1.2</v>
      </c>
      <c r="Y95" s="198">
        <v>0</v>
      </c>
      <c r="Z95" s="198">
        <v>2.16</v>
      </c>
      <c r="AA95" s="198">
        <v>18.8</v>
      </c>
      <c r="AB95" s="198">
        <v>0</v>
      </c>
      <c r="AC95" s="198">
        <v>1.25</v>
      </c>
      <c r="AD95" s="198">
        <v>6.82</v>
      </c>
      <c r="AE95" s="198">
        <v>0</v>
      </c>
      <c r="AF95" s="198">
        <v>0</v>
      </c>
      <c r="AG95" s="198">
        <v>17.59</v>
      </c>
      <c r="AH95" s="198">
        <v>0</v>
      </c>
      <c r="AI95" s="198">
        <v>8.84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100.5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8.5299999999999994</v>
      </c>
      <c r="E96" s="198">
        <v>0</v>
      </c>
      <c r="F96" s="198">
        <v>0</v>
      </c>
      <c r="G96" s="198">
        <v>16.55</v>
      </c>
      <c r="H96" s="198">
        <v>0</v>
      </c>
      <c r="I96" s="198">
        <v>0</v>
      </c>
      <c r="J96" s="198">
        <v>12.51</v>
      </c>
      <c r="K96" s="198">
        <v>5.27</v>
      </c>
      <c r="L96" s="198">
        <v>2.09</v>
      </c>
      <c r="M96" s="198">
        <v>0</v>
      </c>
      <c r="N96" s="198">
        <v>0.48</v>
      </c>
      <c r="O96" s="198">
        <v>1.62</v>
      </c>
      <c r="P96" s="198">
        <v>1.55</v>
      </c>
      <c r="Q96" s="198">
        <v>0.17</v>
      </c>
      <c r="R96" s="198">
        <v>0.21</v>
      </c>
      <c r="S96" s="198">
        <v>0.22</v>
      </c>
      <c r="T96" s="198">
        <v>0</v>
      </c>
      <c r="U96" s="198">
        <v>7.83</v>
      </c>
      <c r="V96" s="198">
        <v>0.84</v>
      </c>
      <c r="W96" s="198">
        <v>0.66</v>
      </c>
      <c r="X96" s="198">
        <v>1.2</v>
      </c>
      <c r="Y96" s="198">
        <v>0</v>
      </c>
      <c r="Z96" s="198">
        <v>2.16</v>
      </c>
      <c r="AA96" s="198">
        <v>18.8</v>
      </c>
      <c r="AB96" s="198">
        <v>0</v>
      </c>
      <c r="AC96" s="198">
        <v>1.25</v>
      </c>
      <c r="AD96" s="198">
        <v>6.82</v>
      </c>
      <c r="AE96" s="198">
        <v>0</v>
      </c>
      <c r="AF96" s="198">
        <v>0</v>
      </c>
      <c r="AG96" s="198">
        <v>17.59</v>
      </c>
      <c r="AH96" s="198">
        <v>0</v>
      </c>
      <c r="AI96" s="198">
        <v>8.84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100.5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8.5299999999999994</v>
      </c>
      <c r="E97" s="198">
        <v>0</v>
      </c>
      <c r="F97" s="198">
        <v>0</v>
      </c>
      <c r="G97" s="198">
        <v>16.55</v>
      </c>
      <c r="H97" s="198">
        <v>0</v>
      </c>
      <c r="I97" s="198">
        <v>0</v>
      </c>
      <c r="J97" s="198">
        <v>14.48</v>
      </c>
      <c r="K97" s="198">
        <v>5.27</v>
      </c>
      <c r="L97" s="198">
        <v>2.09</v>
      </c>
      <c r="M97" s="198">
        <v>0</v>
      </c>
      <c r="N97" s="198">
        <v>0.48</v>
      </c>
      <c r="O97" s="198">
        <v>1.62</v>
      </c>
      <c r="P97" s="198">
        <v>1.55</v>
      </c>
      <c r="Q97" s="198">
        <v>0.17</v>
      </c>
      <c r="R97" s="198">
        <v>0.21</v>
      </c>
      <c r="S97" s="198">
        <v>0.22</v>
      </c>
      <c r="T97" s="198">
        <v>0</v>
      </c>
      <c r="U97" s="198">
        <v>7.83</v>
      </c>
      <c r="V97" s="198">
        <v>0.84</v>
      </c>
      <c r="W97" s="198">
        <v>0.66</v>
      </c>
      <c r="X97" s="198">
        <v>1.2</v>
      </c>
      <c r="Y97" s="198">
        <v>0</v>
      </c>
      <c r="Z97" s="198">
        <v>2.16</v>
      </c>
      <c r="AA97" s="198">
        <v>18.8</v>
      </c>
      <c r="AB97" s="198">
        <v>0</v>
      </c>
      <c r="AC97" s="198">
        <v>1.25</v>
      </c>
      <c r="AD97" s="198">
        <v>6.82</v>
      </c>
      <c r="AE97" s="198">
        <v>0</v>
      </c>
      <c r="AF97" s="198">
        <v>0</v>
      </c>
      <c r="AG97" s="198">
        <v>17.59</v>
      </c>
      <c r="AH97" s="198">
        <v>0</v>
      </c>
      <c r="AI97" s="198">
        <v>8.84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100.5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8.5299999999999994</v>
      </c>
      <c r="E98" s="198">
        <v>0</v>
      </c>
      <c r="F98" s="198">
        <v>0</v>
      </c>
      <c r="G98" s="198">
        <v>16.55</v>
      </c>
      <c r="H98" s="198">
        <v>0</v>
      </c>
      <c r="I98" s="198">
        <v>0</v>
      </c>
      <c r="J98" s="198">
        <v>14.48</v>
      </c>
      <c r="K98" s="198">
        <v>5.27</v>
      </c>
      <c r="L98" s="198">
        <v>2.09</v>
      </c>
      <c r="M98" s="198">
        <v>0</v>
      </c>
      <c r="N98" s="198">
        <v>0.48</v>
      </c>
      <c r="O98" s="198">
        <v>1.62</v>
      </c>
      <c r="P98" s="198">
        <v>1.55</v>
      </c>
      <c r="Q98" s="198">
        <v>0.17</v>
      </c>
      <c r="R98" s="198">
        <v>0.21</v>
      </c>
      <c r="S98" s="198">
        <v>0.22</v>
      </c>
      <c r="T98" s="198">
        <v>0</v>
      </c>
      <c r="U98" s="198">
        <v>7.83</v>
      </c>
      <c r="V98" s="198">
        <v>0.84</v>
      </c>
      <c r="W98" s="198">
        <v>0.66</v>
      </c>
      <c r="X98" s="198">
        <v>1.2</v>
      </c>
      <c r="Y98" s="198">
        <v>0</v>
      </c>
      <c r="Z98" s="198">
        <v>2.16</v>
      </c>
      <c r="AA98" s="198">
        <v>18.8</v>
      </c>
      <c r="AB98" s="198">
        <v>0</v>
      </c>
      <c r="AC98" s="198">
        <v>1.25</v>
      </c>
      <c r="AD98" s="198">
        <v>6.82</v>
      </c>
      <c r="AE98" s="198">
        <v>0</v>
      </c>
      <c r="AF98" s="198">
        <v>0</v>
      </c>
      <c r="AG98" s="198">
        <v>17.59</v>
      </c>
      <c r="AH98" s="198">
        <v>0</v>
      </c>
      <c r="AI98" s="198">
        <v>8.84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110.5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0.19035249999999959</v>
      </c>
      <c r="E99">
        <f t="shared" si="0"/>
        <v>0</v>
      </c>
      <c r="F99">
        <f t="shared" si="0"/>
        <v>0</v>
      </c>
      <c r="G99">
        <f t="shared" si="0"/>
        <v>0.36658500000000011</v>
      </c>
      <c r="H99">
        <f t="shared" si="0"/>
        <v>0</v>
      </c>
      <c r="I99">
        <f t="shared" si="0"/>
        <v>0</v>
      </c>
      <c r="J99">
        <f t="shared" si="0"/>
        <v>0.31513500000000028</v>
      </c>
      <c r="K99">
        <f t="shared" si="0"/>
        <v>0.12647999999999984</v>
      </c>
      <c r="L99">
        <f t="shared" si="0"/>
        <v>5.0160000000000066E-2</v>
      </c>
      <c r="M99">
        <f t="shared" si="0"/>
        <v>0</v>
      </c>
      <c r="N99">
        <f t="shared" si="0"/>
        <v>1.1519999999999983E-2</v>
      </c>
      <c r="O99">
        <f t="shared" si="0"/>
        <v>3.8880000000000053E-2</v>
      </c>
      <c r="P99">
        <f t="shared" si="0"/>
        <v>3.8650000000000052E-2</v>
      </c>
      <c r="Q99">
        <f t="shared" si="0"/>
        <v>4.0799999999999994E-3</v>
      </c>
      <c r="R99">
        <f t="shared" si="0"/>
        <v>5.0400000000000115E-3</v>
      </c>
      <c r="S99">
        <f t="shared" si="0"/>
        <v>5.2799999999999982E-3</v>
      </c>
      <c r="T99">
        <f t="shared" si="0"/>
        <v>0</v>
      </c>
      <c r="U99">
        <f t="shared" si="0"/>
        <v>0.18792000000000023</v>
      </c>
      <c r="V99">
        <f t="shared" si="0"/>
        <v>1.0737500000000013E-2</v>
      </c>
      <c r="W99">
        <f t="shared" si="0"/>
        <v>9.0349999999999962E-3</v>
      </c>
      <c r="X99">
        <f t="shared" si="0"/>
        <v>2.8800000000000048E-2</v>
      </c>
      <c r="Y99">
        <f t="shared" si="0"/>
        <v>0</v>
      </c>
      <c r="Z99">
        <f t="shared" si="0"/>
        <v>5.2829999999999953E-2</v>
      </c>
      <c r="AA99">
        <f t="shared" si="0"/>
        <v>0.45119999999999932</v>
      </c>
      <c r="AB99">
        <f t="shared" si="0"/>
        <v>0</v>
      </c>
      <c r="AC99">
        <f t="shared" si="0"/>
        <v>3.3909999999999968E-2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0.42731999999999964</v>
      </c>
      <c r="AH99">
        <f t="shared" si="0"/>
        <v>0</v>
      </c>
      <c r="AI99">
        <f t="shared" si="0"/>
        <v>0.21216000000000013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2.5123699999999993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6.06</v>
      </c>
      <c r="AH3" s="198">
        <v>0</v>
      </c>
      <c r="AI3" s="198">
        <v>3.33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22.34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6.06</v>
      </c>
      <c r="AH4" s="198">
        <v>0</v>
      </c>
      <c r="AI4" s="198">
        <v>3.33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22.34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6.06</v>
      </c>
      <c r="AH5" s="198">
        <v>0</v>
      </c>
      <c r="AI5" s="198">
        <v>3.33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22.34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6.06</v>
      </c>
      <c r="AH6" s="198">
        <v>0</v>
      </c>
      <c r="AI6" s="198">
        <v>3.33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22.34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6.06</v>
      </c>
      <c r="AH7" s="198">
        <v>0</v>
      </c>
      <c r="AI7" s="198">
        <v>3.33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22.34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6.06</v>
      </c>
      <c r="AH8" s="198">
        <v>0</v>
      </c>
      <c r="AI8" s="198">
        <v>3.33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22.34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6.06</v>
      </c>
      <c r="AH9" s="198">
        <v>0</v>
      </c>
      <c r="AI9" s="198">
        <v>3.33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22.34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6.06</v>
      </c>
      <c r="AH10" s="198">
        <v>0</v>
      </c>
      <c r="AI10" s="198">
        <v>3.33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22.34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6.06</v>
      </c>
      <c r="AH11" s="198">
        <v>0</v>
      </c>
      <c r="AI11" s="198">
        <v>3.33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22.34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6.06</v>
      </c>
      <c r="AH12" s="198">
        <v>0</v>
      </c>
      <c r="AI12" s="198">
        <v>3.33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22.34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6.06</v>
      </c>
      <c r="AH13" s="198">
        <v>0</v>
      </c>
      <c r="AI13" s="198">
        <v>3.33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22.34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6.06</v>
      </c>
      <c r="AH14" s="198">
        <v>0</v>
      </c>
      <c r="AI14" s="198">
        <v>3.33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22.34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6.06</v>
      </c>
      <c r="AH15" s="198">
        <v>0</v>
      </c>
      <c r="AI15" s="198">
        <v>3.33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22.34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6.06</v>
      </c>
      <c r="AH16" s="198">
        <v>0</v>
      </c>
      <c r="AI16" s="198">
        <v>3.33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22.34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6.06</v>
      </c>
      <c r="AH17" s="198">
        <v>0</v>
      </c>
      <c r="AI17" s="198">
        <v>3.33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22.34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6.06</v>
      </c>
      <c r="AH18" s="198">
        <v>0</v>
      </c>
      <c r="AI18" s="198">
        <v>3.33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22.34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6.06</v>
      </c>
      <c r="AH19" s="198">
        <v>0</v>
      </c>
      <c r="AI19" s="198">
        <v>3.33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22.34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6.06</v>
      </c>
      <c r="AH20" s="198">
        <v>0</v>
      </c>
      <c r="AI20" s="198">
        <v>3.33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22.34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6.06</v>
      </c>
      <c r="AH21" s="198">
        <v>0</v>
      </c>
      <c r="AI21" s="198">
        <v>3.33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22.34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6.06</v>
      </c>
      <c r="AH22" s="198">
        <v>0</v>
      </c>
      <c r="AI22" s="198">
        <v>3.33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22.34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6.06</v>
      </c>
      <c r="AH23" s="198">
        <v>0</v>
      </c>
      <c r="AI23" s="198">
        <v>3.33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22.34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6.06</v>
      </c>
      <c r="AH24" s="198">
        <v>0</v>
      </c>
      <c r="AI24" s="198">
        <v>3.33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22.34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6.06</v>
      </c>
      <c r="AH25" s="198">
        <v>0</v>
      </c>
      <c r="AI25" s="198">
        <v>3.33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22.34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6.06</v>
      </c>
      <c r="AH26" s="198">
        <v>0</v>
      </c>
      <c r="AI26" s="198">
        <v>3.33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22.34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6.06</v>
      </c>
      <c r="AH27" s="198">
        <v>0</v>
      </c>
      <c r="AI27" s="198">
        <v>3.33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22.34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6.06</v>
      </c>
      <c r="AH28" s="198">
        <v>0</v>
      </c>
      <c r="AI28" s="198">
        <v>3.33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22.34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6.06</v>
      </c>
      <c r="AH29" s="198">
        <v>0</v>
      </c>
      <c r="AI29" s="198">
        <v>3.33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22.34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6.06</v>
      </c>
      <c r="AH30" s="198">
        <v>0</v>
      </c>
      <c r="AI30" s="198">
        <v>3.33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22.34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6.06</v>
      </c>
      <c r="AH31" s="198">
        <v>0</v>
      </c>
      <c r="AI31" s="198">
        <v>3.33</v>
      </c>
      <c r="AJ31" s="198">
        <v>0</v>
      </c>
      <c r="AK31" s="198">
        <v>-0.54</v>
      </c>
      <c r="AL31" s="198">
        <v>0</v>
      </c>
      <c r="AM31" s="198">
        <v>0</v>
      </c>
      <c r="AN31" s="198">
        <v>0</v>
      </c>
      <c r="AO31" s="198">
        <v>22.34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6.06</v>
      </c>
      <c r="AH32" s="198">
        <v>0</v>
      </c>
      <c r="AI32" s="198">
        <v>3.33</v>
      </c>
      <c r="AJ32" s="198">
        <v>0</v>
      </c>
      <c r="AK32" s="198">
        <v>-0.54</v>
      </c>
      <c r="AL32" s="198">
        <v>0</v>
      </c>
      <c r="AM32" s="198">
        <v>0</v>
      </c>
      <c r="AN32" s="198">
        <v>0</v>
      </c>
      <c r="AO32" s="198">
        <v>22.34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6.06</v>
      </c>
      <c r="AH33" s="198">
        <v>0</v>
      </c>
      <c r="AI33" s="198">
        <v>3.33</v>
      </c>
      <c r="AJ33" s="198">
        <v>0</v>
      </c>
      <c r="AK33" s="198">
        <v>-0.54</v>
      </c>
      <c r="AL33" s="198">
        <v>0</v>
      </c>
      <c r="AM33" s="198">
        <v>0</v>
      </c>
      <c r="AN33" s="198">
        <v>0</v>
      </c>
      <c r="AO33" s="198">
        <v>22.34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6.06</v>
      </c>
      <c r="AH34" s="198">
        <v>0</v>
      </c>
      <c r="AI34" s="198">
        <v>3.33</v>
      </c>
      <c r="AJ34" s="198">
        <v>0</v>
      </c>
      <c r="AK34" s="198">
        <v>-0.54</v>
      </c>
      <c r="AL34" s="198">
        <v>0</v>
      </c>
      <c r="AM34" s="198">
        <v>0</v>
      </c>
      <c r="AN34" s="198">
        <v>0</v>
      </c>
      <c r="AO34" s="198">
        <v>22.34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6.06</v>
      </c>
      <c r="AH35" s="198">
        <v>0</v>
      </c>
      <c r="AI35" s="198">
        <v>3.33</v>
      </c>
      <c r="AJ35" s="198">
        <v>0</v>
      </c>
      <c r="AK35" s="198">
        <v>-0.54</v>
      </c>
      <c r="AL35" s="198">
        <v>0</v>
      </c>
      <c r="AM35" s="198">
        <v>0</v>
      </c>
      <c r="AN35" s="198">
        <v>0</v>
      </c>
      <c r="AO35" s="198">
        <v>22.34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6.06</v>
      </c>
      <c r="AH36" s="198">
        <v>0</v>
      </c>
      <c r="AI36" s="198">
        <v>3.33</v>
      </c>
      <c r="AJ36" s="198">
        <v>0</v>
      </c>
      <c r="AK36" s="198">
        <v>-0.54</v>
      </c>
      <c r="AL36" s="198">
        <v>0</v>
      </c>
      <c r="AM36" s="198">
        <v>0</v>
      </c>
      <c r="AN36" s="198">
        <v>0</v>
      </c>
      <c r="AO36" s="198">
        <v>22.34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6.06</v>
      </c>
      <c r="AH37" s="198">
        <v>0</v>
      </c>
      <c r="AI37" s="198">
        <v>3.33</v>
      </c>
      <c r="AJ37" s="198">
        <v>0</v>
      </c>
      <c r="AK37" s="198">
        <v>-0.64</v>
      </c>
      <c r="AL37" s="198">
        <v>0</v>
      </c>
      <c r="AM37" s="198">
        <v>0</v>
      </c>
      <c r="AN37" s="198">
        <v>0</v>
      </c>
      <c r="AO37" s="198">
        <v>22.34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6.06</v>
      </c>
      <c r="AH38" s="198">
        <v>0</v>
      </c>
      <c r="AI38" s="198">
        <v>3.33</v>
      </c>
      <c r="AJ38" s="198">
        <v>0</v>
      </c>
      <c r="AK38" s="198">
        <v>-0.64</v>
      </c>
      <c r="AL38" s="198">
        <v>0</v>
      </c>
      <c r="AM38" s="198">
        <v>0</v>
      </c>
      <c r="AN38" s="198">
        <v>0</v>
      </c>
      <c r="AO38" s="198">
        <v>22.34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6.06</v>
      </c>
      <c r="AH39" s="198">
        <v>0</v>
      </c>
      <c r="AI39" s="198">
        <v>3.33</v>
      </c>
      <c r="AJ39" s="198">
        <v>0</v>
      </c>
      <c r="AK39" s="198">
        <v>-0.64</v>
      </c>
      <c r="AL39" s="198">
        <v>0</v>
      </c>
      <c r="AM39" s="198">
        <v>0</v>
      </c>
      <c r="AN39" s="198">
        <v>0</v>
      </c>
      <c r="AO39" s="198">
        <v>22.34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6.06</v>
      </c>
      <c r="AH40" s="198">
        <v>0</v>
      </c>
      <c r="AI40" s="198">
        <v>3.33</v>
      </c>
      <c r="AJ40" s="198">
        <v>0</v>
      </c>
      <c r="AK40" s="198">
        <v>-0.64</v>
      </c>
      <c r="AL40" s="198">
        <v>0</v>
      </c>
      <c r="AM40" s="198">
        <v>0</v>
      </c>
      <c r="AN40" s="198">
        <v>0</v>
      </c>
      <c r="AO40" s="198">
        <v>22.34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6.06</v>
      </c>
      <c r="AH41" s="198">
        <v>0</v>
      </c>
      <c r="AI41" s="198">
        <v>3.33</v>
      </c>
      <c r="AJ41" s="198">
        <v>0</v>
      </c>
      <c r="AK41" s="198">
        <v>-0.64</v>
      </c>
      <c r="AL41" s="198">
        <v>0</v>
      </c>
      <c r="AM41" s="198">
        <v>0</v>
      </c>
      <c r="AN41" s="198">
        <v>0</v>
      </c>
      <c r="AO41" s="198">
        <v>22.34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6.06</v>
      </c>
      <c r="AH42" s="198">
        <v>0</v>
      </c>
      <c r="AI42" s="198">
        <v>3.33</v>
      </c>
      <c r="AJ42" s="198">
        <v>0</v>
      </c>
      <c r="AK42" s="198">
        <v>-0.72</v>
      </c>
      <c r="AL42" s="198">
        <v>0</v>
      </c>
      <c r="AM42" s="198">
        <v>0</v>
      </c>
      <c r="AN42" s="198">
        <v>0</v>
      </c>
      <c r="AO42" s="198">
        <v>22.34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6.06</v>
      </c>
      <c r="AH43" s="198">
        <v>0</v>
      </c>
      <c r="AI43" s="198">
        <v>3.33</v>
      </c>
      <c r="AJ43" s="198">
        <v>0</v>
      </c>
      <c r="AK43" s="198">
        <v>-0.06</v>
      </c>
      <c r="AL43" s="198">
        <v>0</v>
      </c>
      <c r="AM43" s="198">
        <v>0</v>
      </c>
      <c r="AN43" s="198">
        <v>0</v>
      </c>
      <c r="AO43" s="198">
        <v>21.89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6.06</v>
      </c>
      <c r="AH44" s="198">
        <v>0</v>
      </c>
      <c r="AI44" s="198">
        <v>3.33</v>
      </c>
      <c r="AJ44" s="198">
        <v>0</v>
      </c>
      <c r="AK44" s="198">
        <v>-0.06</v>
      </c>
      <c r="AL44" s="198">
        <v>0</v>
      </c>
      <c r="AM44" s="198">
        <v>0</v>
      </c>
      <c r="AN44" s="198">
        <v>0</v>
      </c>
      <c r="AO44" s="198">
        <v>21.89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6.06</v>
      </c>
      <c r="AH45" s="198">
        <v>0</v>
      </c>
      <c r="AI45" s="198">
        <v>3.33</v>
      </c>
      <c r="AJ45" s="198">
        <v>0</v>
      </c>
      <c r="AK45" s="198">
        <v>-0.06</v>
      </c>
      <c r="AL45" s="198">
        <v>0</v>
      </c>
      <c r="AM45" s="198">
        <v>0</v>
      </c>
      <c r="AN45" s="198">
        <v>0</v>
      </c>
      <c r="AO45" s="198">
        <v>21.89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6.06</v>
      </c>
      <c r="AH46" s="198">
        <v>0</v>
      </c>
      <c r="AI46" s="198">
        <v>3.33</v>
      </c>
      <c r="AJ46" s="198">
        <v>0</v>
      </c>
      <c r="AK46" s="198">
        <v>-0.06</v>
      </c>
      <c r="AL46" s="198">
        <v>0</v>
      </c>
      <c r="AM46" s="198">
        <v>0</v>
      </c>
      <c r="AN46" s="198">
        <v>0</v>
      </c>
      <c r="AO46" s="198">
        <v>21.89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2.41</v>
      </c>
      <c r="AH47" s="198">
        <v>0</v>
      </c>
      <c r="AI47" s="198">
        <v>3.33</v>
      </c>
      <c r="AJ47" s="198">
        <v>0</v>
      </c>
      <c r="AK47" s="198">
        <v>-0.06</v>
      </c>
      <c r="AL47" s="198">
        <v>0</v>
      </c>
      <c r="AM47" s="198">
        <v>0</v>
      </c>
      <c r="AN47" s="198">
        <v>0</v>
      </c>
      <c r="AO47" s="198">
        <v>21.89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2.41</v>
      </c>
      <c r="AH48" s="198">
        <v>0</v>
      </c>
      <c r="AI48" s="198">
        <v>3.33</v>
      </c>
      <c r="AJ48" s="198">
        <v>0</v>
      </c>
      <c r="AK48" s="198">
        <v>-0.06</v>
      </c>
      <c r="AL48" s="198">
        <v>0</v>
      </c>
      <c r="AM48" s="198">
        <v>0</v>
      </c>
      <c r="AN48" s="198">
        <v>0</v>
      </c>
      <c r="AO48" s="198">
        <v>21.89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2.41</v>
      </c>
      <c r="AH49" s="198">
        <v>0</v>
      </c>
      <c r="AI49" s="198">
        <v>3.33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21.89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2.41</v>
      </c>
      <c r="AH50" s="198">
        <v>0</v>
      </c>
      <c r="AI50" s="198">
        <v>3.33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21.89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2.41</v>
      </c>
      <c r="AH51" s="198">
        <v>0</v>
      </c>
      <c r="AI51" s="198">
        <v>3.33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21.89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2.41</v>
      </c>
      <c r="AH52" s="198">
        <v>0</v>
      </c>
      <c r="AI52" s="198">
        <v>3.33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21.89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3.31</v>
      </c>
      <c r="AH53" s="198">
        <v>0</v>
      </c>
      <c r="AI53" s="198">
        <v>3.33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21.89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3.63</v>
      </c>
      <c r="AH54" s="198">
        <v>0</v>
      </c>
      <c r="AI54" s="198">
        <v>3.33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21.89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4.5199999999999996</v>
      </c>
      <c r="AH55" s="198">
        <v>0</v>
      </c>
      <c r="AI55" s="198">
        <v>3.33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21.89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4.5199999999999996</v>
      </c>
      <c r="AH56" s="198">
        <v>0</v>
      </c>
      <c r="AI56" s="198">
        <v>3.33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21.89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4.5199999999999996</v>
      </c>
      <c r="AH57" s="198">
        <v>0</v>
      </c>
      <c r="AI57" s="198">
        <v>3.33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21.89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4.5199999999999996</v>
      </c>
      <c r="AH58" s="198">
        <v>0</v>
      </c>
      <c r="AI58" s="198">
        <v>3.33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21.89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3.8</v>
      </c>
      <c r="AH59" s="198">
        <v>0</v>
      </c>
      <c r="AI59" s="198">
        <v>3.33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21.89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2.94</v>
      </c>
      <c r="AH60" s="198">
        <v>0</v>
      </c>
      <c r="AI60" s="198">
        <v>3.33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21.89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2.94</v>
      </c>
      <c r="AH61" s="198">
        <v>0</v>
      </c>
      <c r="AI61" s="198">
        <v>3.33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21.89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2.94</v>
      </c>
      <c r="AH62" s="198">
        <v>0</v>
      </c>
      <c r="AI62" s="198">
        <v>3.33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21.89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2.94</v>
      </c>
      <c r="AH63" s="198">
        <v>0</v>
      </c>
      <c r="AI63" s="198">
        <v>3.33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21.89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2.94</v>
      </c>
      <c r="AH64" s="198">
        <v>0</v>
      </c>
      <c r="AI64" s="198">
        <v>3.33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21.89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4.67</v>
      </c>
      <c r="AH65" s="198">
        <v>0</v>
      </c>
      <c r="AI65" s="198">
        <v>3.33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21.89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3.8</v>
      </c>
      <c r="AH66" s="198">
        <v>0</v>
      </c>
      <c r="AI66" s="198">
        <v>3.33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21.89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3.06</v>
      </c>
      <c r="AH67" s="198">
        <v>0</v>
      </c>
      <c r="AI67" s="198">
        <v>3.33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21.89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3.06</v>
      </c>
      <c r="AH68" s="198">
        <v>0</v>
      </c>
      <c r="AI68" s="198">
        <v>3.33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21.89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4.0599999999999996</v>
      </c>
      <c r="AH69" s="198">
        <v>0</v>
      </c>
      <c r="AI69" s="198">
        <v>3.33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21.89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3.06</v>
      </c>
      <c r="AH70" s="198">
        <v>0</v>
      </c>
      <c r="AI70" s="198">
        <v>3.33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21.89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3.06</v>
      </c>
      <c r="AH71" s="198">
        <v>0</v>
      </c>
      <c r="AI71" s="198">
        <v>3.33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21.89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3.06</v>
      </c>
      <c r="AH72" s="198">
        <v>0</v>
      </c>
      <c r="AI72" s="198">
        <v>3.33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21.89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3.06</v>
      </c>
      <c r="AH73" s="198">
        <v>0</v>
      </c>
      <c r="AI73" s="198">
        <v>3.33</v>
      </c>
      <c r="AJ73" s="198">
        <v>0</v>
      </c>
      <c r="AK73" s="198">
        <v>-0.24</v>
      </c>
      <c r="AL73" s="198">
        <v>0</v>
      </c>
      <c r="AM73" s="198">
        <v>0</v>
      </c>
      <c r="AN73" s="198">
        <v>0</v>
      </c>
      <c r="AO73" s="198">
        <v>21.89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3.06</v>
      </c>
      <c r="AH74" s="198">
        <v>0</v>
      </c>
      <c r="AI74" s="198">
        <v>3.33</v>
      </c>
      <c r="AJ74" s="198">
        <v>0</v>
      </c>
      <c r="AK74" s="198">
        <v>-0.24</v>
      </c>
      <c r="AL74" s="198">
        <v>0</v>
      </c>
      <c r="AM74" s="198">
        <v>0</v>
      </c>
      <c r="AN74" s="198">
        <v>0</v>
      </c>
      <c r="AO74" s="198">
        <v>21.89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0.27</v>
      </c>
      <c r="AH75" s="198">
        <v>0</v>
      </c>
      <c r="AI75" s="198">
        <v>3.33</v>
      </c>
      <c r="AJ75" s="198">
        <v>0</v>
      </c>
      <c r="AK75" s="198">
        <v>-0.24</v>
      </c>
      <c r="AL75" s="198">
        <v>0</v>
      </c>
      <c r="AM75" s="198">
        <v>0</v>
      </c>
      <c r="AN75" s="198">
        <v>0</v>
      </c>
      <c r="AO75" s="198">
        <v>22.34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0.27</v>
      </c>
      <c r="AH76" s="198">
        <v>0</v>
      </c>
      <c r="AI76" s="198">
        <v>3.33</v>
      </c>
      <c r="AJ76" s="198">
        <v>0</v>
      </c>
      <c r="AK76" s="198">
        <v>-0.24</v>
      </c>
      <c r="AL76" s="198">
        <v>0</v>
      </c>
      <c r="AM76" s="198">
        <v>0</v>
      </c>
      <c r="AN76" s="198">
        <v>0</v>
      </c>
      <c r="AO76" s="198">
        <v>22.34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0.27</v>
      </c>
      <c r="AH77" s="198">
        <v>0</v>
      </c>
      <c r="AI77" s="198">
        <v>3.33</v>
      </c>
      <c r="AJ77" s="198">
        <v>0</v>
      </c>
      <c r="AK77" s="198">
        <v>-0.24</v>
      </c>
      <c r="AL77" s="198">
        <v>0</v>
      </c>
      <c r="AM77" s="198">
        <v>0</v>
      </c>
      <c r="AN77" s="198">
        <v>0</v>
      </c>
      <c r="AO77" s="198">
        <v>22.34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0.27</v>
      </c>
      <c r="AH78" s="198">
        <v>0</v>
      </c>
      <c r="AI78" s="198">
        <v>3.33</v>
      </c>
      <c r="AJ78" s="198">
        <v>0</v>
      </c>
      <c r="AK78" s="198">
        <v>-0.24</v>
      </c>
      <c r="AL78" s="198">
        <v>0</v>
      </c>
      <c r="AM78" s="198">
        <v>0</v>
      </c>
      <c r="AN78" s="198">
        <v>0</v>
      </c>
      <c r="AO78" s="198">
        <v>22.34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0.27</v>
      </c>
      <c r="AH79" s="198">
        <v>0</v>
      </c>
      <c r="AI79" s="198">
        <v>3.33</v>
      </c>
      <c r="AJ79" s="198">
        <v>0</v>
      </c>
      <c r="AK79" s="198">
        <v>-0.24</v>
      </c>
      <c r="AL79" s="198">
        <v>0</v>
      </c>
      <c r="AM79" s="198">
        <v>0</v>
      </c>
      <c r="AN79" s="198">
        <v>0</v>
      </c>
      <c r="AO79" s="198">
        <v>22.34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0.27</v>
      </c>
      <c r="AH80" s="198">
        <v>0</v>
      </c>
      <c r="AI80" s="198">
        <v>3.33</v>
      </c>
      <c r="AJ80" s="198">
        <v>0</v>
      </c>
      <c r="AK80" s="198">
        <v>-0.24</v>
      </c>
      <c r="AL80" s="198">
        <v>0</v>
      </c>
      <c r="AM80" s="198">
        <v>0</v>
      </c>
      <c r="AN80" s="198">
        <v>0</v>
      </c>
      <c r="AO80" s="198">
        <v>22.34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0.27</v>
      </c>
      <c r="AH81" s="198">
        <v>0</v>
      </c>
      <c r="AI81" s="198">
        <v>3.33</v>
      </c>
      <c r="AJ81" s="198">
        <v>0</v>
      </c>
      <c r="AK81" s="198">
        <v>-0.24</v>
      </c>
      <c r="AL81" s="198">
        <v>0</v>
      </c>
      <c r="AM81" s="198">
        <v>0</v>
      </c>
      <c r="AN81" s="198">
        <v>0</v>
      </c>
      <c r="AO81" s="198">
        <v>22.34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1.06</v>
      </c>
      <c r="AH82" s="198">
        <v>0</v>
      </c>
      <c r="AI82" s="198">
        <v>3.33</v>
      </c>
      <c r="AJ82" s="198">
        <v>0</v>
      </c>
      <c r="AK82" s="198">
        <v>-0.24</v>
      </c>
      <c r="AL82" s="198">
        <v>0</v>
      </c>
      <c r="AM82" s="198">
        <v>0</v>
      </c>
      <c r="AN82" s="198">
        <v>0</v>
      </c>
      <c r="AO82" s="198">
        <v>22.34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1.06</v>
      </c>
      <c r="AH83" s="198">
        <v>0</v>
      </c>
      <c r="AI83" s="198">
        <v>3.33</v>
      </c>
      <c r="AJ83" s="198">
        <v>0</v>
      </c>
      <c r="AK83" s="198">
        <v>-0.24</v>
      </c>
      <c r="AL83" s="198">
        <v>0</v>
      </c>
      <c r="AM83" s="198">
        <v>0</v>
      </c>
      <c r="AN83" s="198">
        <v>0</v>
      </c>
      <c r="AO83" s="198">
        <v>22.34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1.06</v>
      </c>
      <c r="AH84" s="198">
        <v>0</v>
      </c>
      <c r="AI84" s="198">
        <v>3.33</v>
      </c>
      <c r="AJ84" s="198">
        <v>0</v>
      </c>
      <c r="AK84" s="198">
        <v>-0.24</v>
      </c>
      <c r="AL84" s="198">
        <v>0</v>
      </c>
      <c r="AM84" s="198">
        <v>0</v>
      </c>
      <c r="AN84" s="198">
        <v>0</v>
      </c>
      <c r="AO84" s="198">
        <v>22.34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1.06</v>
      </c>
      <c r="AH85" s="198">
        <v>0</v>
      </c>
      <c r="AI85" s="198">
        <v>3.33</v>
      </c>
      <c r="AJ85" s="198">
        <v>0</v>
      </c>
      <c r="AK85" s="198">
        <v>-0.24</v>
      </c>
      <c r="AL85" s="198">
        <v>0</v>
      </c>
      <c r="AM85" s="198">
        <v>0</v>
      </c>
      <c r="AN85" s="198">
        <v>0</v>
      </c>
      <c r="AO85" s="198">
        <v>22.34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2.06</v>
      </c>
      <c r="AH86" s="198">
        <v>0</v>
      </c>
      <c r="AI86" s="198">
        <v>3.33</v>
      </c>
      <c r="AJ86" s="198">
        <v>0</v>
      </c>
      <c r="AK86" s="198">
        <v>-0.24</v>
      </c>
      <c r="AL86" s="198">
        <v>0</v>
      </c>
      <c r="AM86" s="198">
        <v>0</v>
      </c>
      <c r="AN86" s="198">
        <v>0</v>
      </c>
      <c r="AO86" s="198">
        <v>22.34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2.06</v>
      </c>
      <c r="AH87" s="198">
        <v>0</v>
      </c>
      <c r="AI87" s="198">
        <v>3.33</v>
      </c>
      <c r="AJ87" s="198">
        <v>0</v>
      </c>
      <c r="AK87" s="198">
        <v>-0.24</v>
      </c>
      <c r="AL87" s="198">
        <v>0</v>
      </c>
      <c r="AM87" s="198">
        <v>0</v>
      </c>
      <c r="AN87" s="198">
        <v>0</v>
      </c>
      <c r="AO87" s="198">
        <v>22.34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2.06</v>
      </c>
      <c r="AH88" s="198">
        <v>0</v>
      </c>
      <c r="AI88" s="198">
        <v>3.33</v>
      </c>
      <c r="AJ88" s="198">
        <v>0</v>
      </c>
      <c r="AK88" s="198">
        <v>-0.24</v>
      </c>
      <c r="AL88" s="198">
        <v>0</v>
      </c>
      <c r="AM88" s="198">
        <v>0</v>
      </c>
      <c r="AN88" s="198">
        <v>0</v>
      </c>
      <c r="AO88" s="198">
        <v>22.34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3.06</v>
      </c>
      <c r="AH89" s="198">
        <v>0</v>
      </c>
      <c r="AI89" s="198">
        <v>3.33</v>
      </c>
      <c r="AJ89" s="198">
        <v>0</v>
      </c>
      <c r="AK89" s="198">
        <v>-0.24</v>
      </c>
      <c r="AL89" s="198">
        <v>0</v>
      </c>
      <c r="AM89" s="198">
        <v>0</v>
      </c>
      <c r="AN89" s="198">
        <v>0</v>
      </c>
      <c r="AO89" s="198">
        <v>22.34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3.06</v>
      </c>
      <c r="AH90" s="198">
        <v>0</v>
      </c>
      <c r="AI90" s="198">
        <v>3.33</v>
      </c>
      <c r="AJ90" s="198">
        <v>0</v>
      </c>
      <c r="AK90" s="198">
        <v>-0.24</v>
      </c>
      <c r="AL90" s="198">
        <v>0</v>
      </c>
      <c r="AM90" s="198">
        <v>0</v>
      </c>
      <c r="AN90" s="198">
        <v>0</v>
      </c>
      <c r="AO90" s="198">
        <v>22.34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3.06</v>
      </c>
      <c r="AH91" s="198">
        <v>0</v>
      </c>
      <c r="AI91" s="198">
        <v>3.33</v>
      </c>
      <c r="AJ91" s="198">
        <v>0</v>
      </c>
      <c r="AK91" s="198">
        <v>-0.24</v>
      </c>
      <c r="AL91" s="198">
        <v>0</v>
      </c>
      <c r="AM91" s="198">
        <v>0</v>
      </c>
      <c r="AN91" s="198">
        <v>0</v>
      </c>
      <c r="AO91" s="198">
        <v>22.34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4.0599999999999996</v>
      </c>
      <c r="AH92" s="198">
        <v>0</v>
      </c>
      <c r="AI92" s="198">
        <v>3.33</v>
      </c>
      <c r="AJ92" s="198">
        <v>0</v>
      </c>
      <c r="AK92" s="198">
        <v>-0.24</v>
      </c>
      <c r="AL92" s="198">
        <v>0</v>
      </c>
      <c r="AM92" s="198">
        <v>0</v>
      </c>
      <c r="AN92" s="198">
        <v>0</v>
      </c>
      <c r="AO92" s="198">
        <v>22.34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4.0599999999999996</v>
      </c>
      <c r="AH93" s="198">
        <v>0</v>
      </c>
      <c r="AI93" s="198">
        <v>3.33</v>
      </c>
      <c r="AJ93" s="198">
        <v>0</v>
      </c>
      <c r="AK93" s="198">
        <v>-0.24</v>
      </c>
      <c r="AL93" s="198">
        <v>0</v>
      </c>
      <c r="AM93" s="198">
        <v>0</v>
      </c>
      <c r="AN93" s="198">
        <v>0</v>
      </c>
      <c r="AO93" s="198">
        <v>22.34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4.0599999999999996</v>
      </c>
      <c r="AH94" s="198">
        <v>0</v>
      </c>
      <c r="AI94" s="198">
        <v>3.33</v>
      </c>
      <c r="AJ94" s="198">
        <v>0</v>
      </c>
      <c r="AK94" s="198">
        <v>-0.24</v>
      </c>
      <c r="AL94" s="198">
        <v>0</v>
      </c>
      <c r="AM94" s="198">
        <v>0</v>
      </c>
      <c r="AN94" s="198">
        <v>0</v>
      </c>
      <c r="AO94" s="198">
        <v>22.34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4.0599999999999996</v>
      </c>
      <c r="AH95" s="198">
        <v>0</v>
      </c>
      <c r="AI95" s="198">
        <v>3.33</v>
      </c>
      <c r="AJ95" s="198">
        <v>0</v>
      </c>
      <c r="AK95" s="198">
        <v>-0.24</v>
      </c>
      <c r="AL95" s="198">
        <v>0</v>
      </c>
      <c r="AM95" s="198">
        <v>0</v>
      </c>
      <c r="AN95" s="198">
        <v>0</v>
      </c>
      <c r="AO95" s="198">
        <v>22.34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5.0599999999999996</v>
      </c>
      <c r="AH96" s="198">
        <v>0</v>
      </c>
      <c r="AI96" s="198">
        <v>3.33</v>
      </c>
      <c r="AJ96" s="198">
        <v>0</v>
      </c>
      <c r="AK96" s="198">
        <v>-0.24</v>
      </c>
      <c r="AL96" s="198">
        <v>0</v>
      </c>
      <c r="AM96" s="198">
        <v>0</v>
      </c>
      <c r="AN96" s="198">
        <v>0</v>
      </c>
      <c r="AO96" s="198">
        <v>22.34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5.0599999999999996</v>
      </c>
      <c r="AH97" s="198">
        <v>0</v>
      </c>
      <c r="AI97" s="198">
        <v>3.33</v>
      </c>
      <c r="AJ97" s="198">
        <v>0</v>
      </c>
      <c r="AK97" s="198">
        <v>-0.24</v>
      </c>
      <c r="AL97" s="198">
        <v>0</v>
      </c>
      <c r="AM97" s="198">
        <v>0</v>
      </c>
      <c r="AN97" s="198">
        <v>0</v>
      </c>
      <c r="AO97" s="198">
        <v>22.34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5.0599999999999996</v>
      </c>
      <c r="AH98" s="198">
        <v>0</v>
      </c>
      <c r="AI98" s="198">
        <v>3.33</v>
      </c>
      <c r="AJ98" s="198">
        <v>0</v>
      </c>
      <c r="AK98" s="198">
        <v>-0.24</v>
      </c>
      <c r="AL98" s="198">
        <v>0</v>
      </c>
      <c r="AM98" s="198">
        <v>0</v>
      </c>
      <c r="AN98" s="198">
        <v>0</v>
      </c>
      <c r="AO98" s="198">
        <v>22.34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0.10287000000000002</v>
      </c>
      <c r="AH99">
        <f t="shared" si="0"/>
        <v>0</v>
      </c>
      <c r="AI99">
        <f t="shared" si="0"/>
        <v>7.9920000000000033E-2</v>
      </c>
      <c r="AJ99">
        <f t="shared" si="0"/>
        <v>0</v>
      </c>
      <c r="AK99">
        <f t="shared" si="0"/>
        <v>-3.4400000000000003E-3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45210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7.7610000000000001</v>
      </c>
      <c r="C5" s="94">
        <f>'IDT-1 Calculation'!DG5</f>
        <v>4.8090000000000002</v>
      </c>
      <c r="D5" s="94">
        <f>'IDT-1 Calculation'!DH5</f>
        <v>0</v>
      </c>
      <c r="E5" s="94">
        <f>'IDT-1 Calculation'!DI5</f>
        <v>0</v>
      </c>
      <c r="F5" s="94">
        <f>'IDT-1 Calculation'!DJ5</f>
        <v>-12.57</v>
      </c>
      <c r="G5" s="99">
        <f t="shared" si="0"/>
        <v>0</v>
      </c>
    </row>
    <row r="6" spans="1:7">
      <c r="A6" s="98" t="s">
        <v>48</v>
      </c>
      <c r="B6" s="94">
        <f>'IDT-1 Calculation'!DF6</f>
        <v>44.67</v>
      </c>
      <c r="C6" s="94">
        <f>'IDT-1 Calculation'!DG6</f>
        <v>-5</v>
      </c>
      <c r="D6" s="94">
        <f>'IDT-1 Calculation'!DH6</f>
        <v>0</v>
      </c>
      <c r="E6" s="94">
        <f>'IDT-1 Calculation'!DI6</f>
        <v>0</v>
      </c>
      <c r="F6" s="94">
        <f>'IDT-1 Calculation'!DJ6</f>
        <v>-39.67</v>
      </c>
      <c r="G6" s="99">
        <f t="shared" si="0"/>
        <v>0</v>
      </c>
    </row>
    <row r="7" spans="1:7">
      <c r="A7" s="98" t="s">
        <v>49</v>
      </c>
      <c r="B7" s="94">
        <f>'IDT-1 Calculation'!DF7</f>
        <v>62.281999999999996</v>
      </c>
      <c r="C7" s="94">
        <f>'IDT-1 Calculation'!DG7</f>
        <v>-5</v>
      </c>
      <c r="D7" s="94">
        <f>'IDT-1 Calculation'!DH7</f>
        <v>0</v>
      </c>
      <c r="E7" s="94">
        <f>'IDT-1 Calculation'!DI7</f>
        <v>0</v>
      </c>
      <c r="F7" s="94">
        <f>'IDT-1 Calculation'!DJ7</f>
        <v>-57.281999999999996</v>
      </c>
      <c r="G7" s="99">
        <f t="shared" si="0"/>
        <v>0</v>
      </c>
    </row>
    <row r="8" spans="1:7">
      <c r="A8" s="98" t="s">
        <v>50</v>
      </c>
      <c r="B8" s="94">
        <f>'IDT-1 Calculation'!DF8</f>
        <v>98.076999999999998</v>
      </c>
      <c r="C8" s="94">
        <f>'IDT-1 Calculation'!DG8</f>
        <v>-20</v>
      </c>
      <c r="D8" s="94">
        <f>'IDT-1 Calculation'!DH8</f>
        <v>0</v>
      </c>
      <c r="E8" s="94">
        <f>'IDT-1 Calculation'!DI8</f>
        <v>0</v>
      </c>
      <c r="F8" s="94">
        <f>'IDT-1 Calculation'!DJ8</f>
        <v>-78.076999999999998</v>
      </c>
      <c r="G8" s="99">
        <f t="shared" si="0"/>
        <v>0</v>
      </c>
    </row>
    <row r="9" spans="1:7">
      <c r="A9" s="98" t="s">
        <v>51</v>
      </c>
      <c r="B9" s="94">
        <f>'IDT-1 Calculation'!DF9</f>
        <v>144.273</v>
      </c>
      <c r="C9" s="94">
        <f>'IDT-1 Calculation'!DG9</f>
        <v>-45</v>
      </c>
      <c r="D9" s="94">
        <f>'IDT-1 Calculation'!DH9</f>
        <v>0</v>
      </c>
      <c r="E9" s="94">
        <f>'IDT-1 Calculation'!DI9</f>
        <v>0</v>
      </c>
      <c r="F9" s="94">
        <f>'IDT-1 Calculation'!DJ9</f>
        <v>-99.272999999999996</v>
      </c>
      <c r="G9" s="99">
        <f t="shared" si="0"/>
        <v>0</v>
      </c>
    </row>
    <row r="10" spans="1:7">
      <c r="A10" s="98" t="s">
        <v>52</v>
      </c>
      <c r="B10" s="94">
        <f>'IDT-1 Calculation'!DF10</f>
        <v>129.803</v>
      </c>
      <c r="C10" s="94">
        <f>'IDT-1 Calculation'!DG10</f>
        <v>-10</v>
      </c>
      <c r="D10" s="94">
        <f>'IDT-1 Calculation'!DH10</f>
        <v>0</v>
      </c>
      <c r="E10" s="94">
        <f>'IDT-1 Calculation'!DI10</f>
        <v>0</v>
      </c>
      <c r="F10" s="94">
        <f>'IDT-1 Calculation'!DJ10</f>
        <v>-119.803</v>
      </c>
      <c r="G10" s="99">
        <f t="shared" si="0"/>
        <v>0</v>
      </c>
    </row>
    <row r="11" spans="1:7">
      <c r="A11" s="98" t="s">
        <v>53</v>
      </c>
      <c r="B11" s="94">
        <f>'IDT-1 Calculation'!DF11</f>
        <v>159.87700000000001</v>
      </c>
      <c r="C11" s="94">
        <f>'IDT-1 Calculation'!DG11</f>
        <v>-20</v>
      </c>
      <c r="D11" s="94">
        <f>'IDT-1 Calculation'!DH11</f>
        <v>0</v>
      </c>
      <c r="E11" s="94">
        <f>'IDT-1 Calculation'!DI11</f>
        <v>0</v>
      </c>
      <c r="F11" s="94">
        <f>'IDT-1 Calculation'!DJ11</f>
        <v>-139.87700000000001</v>
      </c>
      <c r="G11" s="99">
        <f t="shared" si="0"/>
        <v>0</v>
      </c>
    </row>
    <row r="12" spans="1:7">
      <c r="A12" s="98" t="s">
        <v>54</v>
      </c>
      <c r="B12" s="94">
        <f>'IDT-1 Calculation'!DF12</f>
        <v>188.637</v>
      </c>
      <c r="C12" s="94">
        <f>'IDT-1 Calculation'!DG12</f>
        <v>-30</v>
      </c>
      <c r="D12" s="94">
        <f>'IDT-1 Calculation'!DH12</f>
        <v>0</v>
      </c>
      <c r="E12" s="94">
        <f>'IDT-1 Calculation'!DI12</f>
        <v>0</v>
      </c>
      <c r="F12" s="94">
        <f>'IDT-1 Calculation'!DJ12</f>
        <v>-158.637</v>
      </c>
      <c r="G12" s="99">
        <f t="shared" si="0"/>
        <v>0</v>
      </c>
    </row>
    <row r="13" spans="1:7">
      <c r="A13" s="98" t="s">
        <v>55</v>
      </c>
      <c r="B13" s="94">
        <f>'IDT-1 Calculation'!DF13</f>
        <v>211.947</v>
      </c>
      <c r="C13" s="94">
        <f>'IDT-1 Calculation'!DG13</f>
        <v>-35</v>
      </c>
      <c r="D13" s="94">
        <f>'IDT-1 Calculation'!DH13</f>
        <v>0</v>
      </c>
      <c r="E13" s="94">
        <f>'IDT-1 Calculation'!DI13</f>
        <v>0</v>
      </c>
      <c r="F13" s="94">
        <f>'IDT-1 Calculation'!DJ13</f>
        <v>-176.947</v>
      </c>
      <c r="G13" s="99">
        <f t="shared" si="0"/>
        <v>0</v>
      </c>
    </row>
    <row r="14" spans="1:7">
      <c r="A14" s="98" t="s">
        <v>56</v>
      </c>
      <c r="B14" s="94">
        <f>'IDT-1 Calculation'!DF14</f>
        <v>241.90700000000001</v>
      </c>
      <c r="C14" s="94">
        <f>'IDT-1 Calculation'!DG14</f>
        <v>-45</v>
      </c>
      <c r="D14" s="94">
        <f>'IDT-1 Calculation'!DH14</f>
        <v>0</v>
      </c>
      <c r="E14" s="94">
        <f>'IDT-1 Calculation'!DI14</f>
        <v>0</v>
      </c>
      <c r="F14" s="94">
        <f>'IDT-1 Calculation'!DJ14</f>
        <v>-196.90700000000001</v>
      </c>
      <c r="G14" s="99">
        <f t="shared" si="0"/>
        <v>0</v>
      </c>
    </row>
    <row r="15" spans="1:7">
      <c r="A15" s="98" t="s">
        <v>57</v>
      </c>
      <c r="B15" s="94">
        <f>'IDT-1 Calculation'!DF15</f>
        <v>236</v>
      </c>
      <c r="C15" s="94">
        <f>'IDT-1 Calculation'!DG15</f>
        <v>-65</v>
      </c>
      <c r="D15" s="94">
        <f>'IDT-1 Calculation'!DH15</f>
        <v>0</v>
      </c>
      <c r="E15" s="94">
        <f>'IDT-1 Calculation'!DI15</f>
        <v>0</v>
      </c>
      <c r="F15" s="94">
        <f>'IDT-1 Calculation'!DJ15</f>
        <v>-171</v>
      </c>
      <c r="G15" s="99">
        <f t="shared" si="0"/>
        <v>0</v>
      </c>
    </row>
    <row r="16" spans="1:7">
      <c r="A16" s="98" t="s">
        <v>58</v>
      </c>
      <c r="B16" s="94">
        <f>'IDT-1 Calculation'!DF16</f>
        <v>212</v>
      </c>
      <c r="C16" s="94">
        <f>'IDT-1 Calculation'!DG16</f>
        <v>-75</v>
      </c>
      <c r="D16" s="94">
        <f>'IDT-1 Calculation'!DH16</f>
        <v>0</v>
      </c>
      <c r="E16" s="94">
        <f>'IDT-1 Calculation'!DI16</f>
        <v>0</v>
      </c>
      <c r="F16" s="94">
        <f>'IDT-1 Calculation'!DJ16</f>
        <v>-137</v>
      </c>
      <c r="G16" s="99">
        <f t="shared" si="0"/>
        <v>0</v>
      </c>
    </row>
    <row r="17" spans="1:7">
      <c r="A17" s="98" t="s">
        <v>59</v>
      </c>
      <c r="B17" s="94">
        <f>'IDT-1 Calculation'!DF17</f>
        <v>182</v>
      </c>
      <c r="C17" s="94">
        <f>'IDT-1 Calculation'!DG17</f>
        <v>-77.052000000000007</v>
      </c>
      <c r="D17" s="94">
        <f>'IDT-1 Calculation'!DH17</f>
        <v>0</v>
      </c>
      <c r="E17" s="94">
        <f>'IDT-1 Calculation'!DI17</f>
        <v>0</v>
      </c>
      <c r="F17" s="94">
        <f>'IDT-1 Calculation'!DJ17</f>
        <v>-104.94799999999999</v>
      </c>
      <c r="G17" s="99">
        <f t="shared" si="0"/>
        <v>0</v>
      </c>
    </row>
    <row r="18" spans="1:7">
      <c r="A18" s="98" t="s">
        <v>60</v>
      </c>
      <c r="B18" s="94">
        <f>'IDT-1 Calculation'!DF18</f>
        <v>165</v>
      </c>
      <c r="C18" s="94">
        <f>'IDT-1 Calculation'!DG18</f>
        <v>-69.855000000000004</v>
      </c>
      <c r="D18" s="94">
        <f>'IDT-1 Calculation'!DH18</f>
        <v>0</v>
      </c>
      <c r="E18" s="94">
        <f>'IDT-1 Calculation'!DI18</f>
        <v>0</v>
      </c>
      <c r="F18" s="94">
        <f>'IDT-1 Calculation'!DJ18</f>
        <v>-95.144999999999996</v>
      </c>
      <c r="G18" s="99">
        <f t="shared" si="0"/>
        <v>0</v>
      </c>
    </row>
    <row r="19" spans="1:7">
      <c r="A19" s="98" t="s">
        <v>61</v>
      </c>
      <c r="B19" s="94">
        <f>'IDT-1 Calculation'!DF19</f>
        <v>141</v>
      </c>
      <c r="C19" s="94">
        <f>'IDT-1 Calculation'!DG19</f>
        <v>-59.694000000000003</v>
      </c>
      <c r="D19" s="94">
        <f>'IDT-1 Calculation'!DH19</f>
        <v>0</v>
      </c>
      <c r="E19" s="94">
        <f>'IDT-1 Calculation'!DI19</f>
        <v>0</v>
      </c>
      <c r="F19" s="94">
        <f>'IDT-1 Calculation'!DJ19</f>
        <v>-81.305999999999997</v>
      </c>
      <c r="G19" s="99">
        <f t="shared" si="0"/>
        <v>0</v>
      </c>
    </row>
    <row r="20" spans="1:7">
      <c r="A20" s="98" t="s">
        <v>62</v>
      </c>
      <c r="B20" s="94">
        <f>'IDT-1 Calculation'!DF20</f>
        <v>124</v>
      </c>
      <c r="C20" s="94">
        <f>'IDT-1 Calculation'!DG20</f>
        <v>-52.497</v>
      </c>
      <c r="D20" s="94">
        <f>'IDT-1 Calculation'!DH20</f>
        <v>0</v>
      </c>
      <c r="E20" s="94">
        <f>'IDT-1 Calculation'!DI20</f>
        <v>0</v>
      </c>
      <c r="F20" s="94">
        <f>'IDT-1 Calculation'!DJ20</f>
        <v>-71.503</v>
      </c>
      <c r="G20" s="99">
        <f t="shared" si="0"/>
        <v>0</v>
      </c>
    </row>
    <row r="21" spans="1:7">
      <c r="A21" s="98" t="s">
        <v>63</v>
      </c>
      <c r="B21" s="94">
        <f>'IDT-1 Calculation'!DF21</f>
        <v>112</v>
      </c>
      <c r="C21" s="94">
        <f>'IDT-1 Calculation'!DG21</f>
        <v>-47.417000000000002</v>
      </c>
      <c r="D21" s="94">
        <f>'IDT-1 Calculation'!DH21</f>
        <v>0</v>
      </c>
      <c r="E21" s="94">
        <f>'IDT-1 Calculation'!DI21</f>
        <v>0</v>
      </c>
      <c r="F21" s="94">
        <f>'IDT-1 Calculation'!DJ21</f>
        <v>-64.582999999999998</v>
      </c>
      <c r="G21" s="99">
        <f t="shared" si="0"/>
        <v>0</v>
      </c>
    </row>
    <row r="22" spans="1:7">
      <c r="A22" s="98" t="s">
        <v>64</v>
      </c>
      <c r="B22" s="94">
        <f>'IDT-1 Calculation'!DF22</f>
        <v>95</v>
      </c>
      <c r="C22" s="94">
        <f>'IDT-1 Calculation'!DG22</f>
        <v>-40.219000000000001</v>
      </c>
      <c r="D22" s="94">
        <f>'IDT-1 Calculation'!DH22</f>
        <v>0</v>
      </c>
      <c r="E22" s="94">
        <f>'IDT-1 Calculation'!DI22</f>
        <v>0</v>
      </c>
      <c r="F22" s="94">
        <f>'IDT-1 Calculation'!DJ22</f>
        <v>-54.780999999999999</v>
      </c>
      <c r="G22" s="99">
        <f t="shared" si="0"/>
        <v>0</v>
      </c>
    </row>
    <row r="23" spans="1:7">
      <c r="A23" s="98" t="s">
        <v>65</v>
      </c>
      <c r="B23" s="94">
        <f>'IDT-1 Calculation'!DF23</f>
        <v>89</v>
      </c>
      <c r="C23" s="94">
        <f>'IDT-1 Calculation'!DG23</f>
        <v>-37.679000000000002</v>
      </c>
      <c r="D23" s="94">
        <f>'IDT-1 Calculation'!DH23</f>
        <v>0</v>
      </c>
      <c r="E23" s="94">
        <f>'IDT-1 Calculation'!DI23</f>
        <v>0</v>
      </c>
      <c r="F23" s="94">
        <f>'IDT-1 Calculation'!DJ23</f>
        <v>-51.320999999999998</v>
      </c>
      <c r="G23" s="99">
        <f t="shared" si="0"/>
        <v>0</v>
      </c>
    </row>
    <row r="24" spans="1:7">
      <c r="A24" s="98" t="s">
        <v>66</v>
      </c>
      <c r="B24" s="94">
        <f>'IDT-1 Calculation'!DF24</f>
        <v>70</v>
      </c>
      <c r="C24" s="94">
        <f>'IDT-1 Calculation'!DG24</f>
        <v>-29.635000000000002</v>
      </c>
      <c r="D24" s="94">
        <f>'IDT-1 Calculation'!DH24</f>
        <v>0</v>
      </c>
      <c r="E24" s="94">
        <f>'IDT-1 Calculation'!DI24</f>
        <v>0</v>
      </c>
      <c r="F24" s="94">
        <f>'IDT-1 Calculation'!DJ24</f>
        <v>-40.365000000000002</v>
      </c>
      <c r="G24" s="99">
        <f t="shared" si="0"/>
        <v>0</v>
      </c>
    </row>
    <row r="25" spans="1:7">
      <c r="A25" s="98" t="s">
        <v>67</v>
      </c>
      <c r="B25" s="94">
        <f>'IDT-1 Calculation'!DF25</f>
        <v>50</v>
      </c>
      <c r="C25" s="94">
        <f>'IDT-1 Calculation'!DG25</f>
        <v>-21.167999999999999</v>
      </c>
      <c r="D25" s="94">
        <f>'IDT-1 Calculation'!DH25</f>
        <v>0</v>
      </c>
      <c r="E25" s="94">
        <f>'IDT-1 Calculation'!DI25</f>
        <v>0</v>
      </c>
      <c r="F25" s="94">
        <f>'IDT-1 Calculation'!DJ25</f>
        <v>-28.832000000000001</v>
      </c>
      <c r="G25" s="99">
        <f t="shared" si="0"/>
        <v>0</v>
      </c>
    </row>
    <row r="26" spans="1:7">
      <c r="A26" s="98" t="s">
        <v>68</v>
      </c>
      <c r="B26" s="94">
        <f>'IDT-1 Calculation'!DF26</f>
        <v>39</v>
      </c>
      <c r="C26" s="94">
        <f>'IDT-1 Calculation'!DG26</f>
        <v>-16.510999999999999</v>
      </c>
      <c r="D26" s="94">
        <f>'IDT-1 Calculation'!DH26</f>
        <v>0</v>
      </c>
      <c r="E26" s="94">
        <f>'IDT-1 Calculation'!DI26</f>
        <v>0</v>
      </c>
      <c r="F26" s="94">
        <f>'IDT-1 Calculation'!DJ26</f>
        <v>-22.489000000000001</v>
      </c>
      <c r="G26" s="99">
        <f t="shared" si="0"/>
        <v>0</v>
      </c>
    </row>
    <row r="27" spans="1:7">
      <c r="A27" s="98" t="s">
        <v>69</v>
      </c>
      <c r="B27" s="94">
        <f>'IDT-1 Calculation'!DF27</f>
        <v>9</v>
      </c>
      <c r="C27" s="94">
        <f>'IDT-1 Calculation'!DG27</f>
        <v>-3.81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-5.19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22</v>
      </c>
      <c r="C61" s="94">
        <f>'IDT-1 Calculation'!DG61</f>
        <v>-9.3140000000000001</v>
      </c>
      <c r="D61" s="94">
        <f>'IDT-1 Calculation'!DH61</f>
        <v>0</v>
      </c>
      <c r="E61" s="94">
        <f>'IDT-1 Calculation'!DI61</f>
        <v>0</v>
      </c>
      <c r="F61" s="94">
        <f>'IDT-1 Calculation'!DJ61</f>
        <v>-12.686</v>
      </c>
      <c r="G61" s="99">
        <f t="shared" si="0"/>
        <v>0</v>
      </c>
    </row>
    <row r="62" spans="1:7">
      <c r="A62" s="98" t="s">
        <v>104</v>
      </c>
      <c r="B62" s="94">
        <f>'IDT-1 Calculation'!DF62</f>
        <v>48</v>
      </c>
      <c r="C62" s="94">
        <f>'IDT-1 Calculation'!DG62</f>
        <v>-20.321000000000002</v>
      </c>
      <c r="D62" s="94">
        <f>'IDT-1 Calculation'!DH62</f>
        <v>0</v>
      </c>
      <c r="E62" s="94">
        <f>'IDT-1 Calculation'!DI62</f>
        <v>0</v>
      </c>
      <c r="F62" s="94">
        <f>'IDT-1 Calculation'!DJ62</f>
        <v>-27.678999999999998</v>
      </c>
      <c r="G62" s="99">
        <f t="shared" si="0"/>
        <v>0</v>
      </c>
    </row>
    <row r="63" spans="1:7">
      <c r="A63" s="98" t="s">
        <v>105</v>
      </c>
      <c r="B63" s="94">
        <f>'IDT-1 Calculation'!DF63</f>
        <v>108</v>
      </c>
      <c r="C63" s="94">
        <f>'IDT-1 Calculation'!DG63</f>
        <v>-69.7</v>
      </c>
      <c r="D63" s="94">
        <f>'IDT-1 Calculation'!DH63</f>
        <v>0</v>
      </c>
      <c r="E63" s="94">
        <f>'IDT-1 Calculation'!DI63</f>
        <v>0</v>
      </c>
      <c r="F63" s="94">
        <f>'IDT-1 Calculation'!DJ63</f>
        <v>-38.299999999999997</v>
      </c>
      <c r="G63" s="99">
        <f t="shared" si="0"/>
        <v>0</v>
      </c>
    </row>
    <row r="64" spans="1:7">
      <c r="A64" s="98" t="s">
        <v>106</v>
      </c>
      <c r="B64" s="94">
        <f>'IDT-1 Calculation'!DF64</f>
        <v>142</v>
      </c>
      <c r="C64" s="94">
        <f>'IDT-1 Calculation'!DG64</f>
        <v>-121.96</v>
      </c>
      <c r="D64" s="94">
        <f>'IDT-1 Calculation'!DH64</f>
        <v>0</v>
      </c>
      <c r="E64" s="94">
        <f>'IDT-1 Calculation'!DI64</f>
        <v>0</v>
      </c>
      <c r="F64" s="94">
        <f>'IDT-1 Calculation'!DJ64</f>
        <v>-20.04</v>
      </c>
      <c r="G64" s="99">
        <f t="shared" si="0"/>
        <v>0</v>
      </c>
    </row>
    <row r="65" spans="1:7">
      <c r="A65" s="98" t="s">
        <v>107</v>
      </c>
      <c r="B65" s="94">
        <f>'IDT-1 Calculation'!DF65</f>
        <v>152.19999999999999</v>
      </c>
      <c r="C65" s="94">
        <f>'IDT-1 Calculation'!DG65</f>
        <v>-140</v>
      </c>
      <c r="D65" s="94">
        <f>'IDT-1 Calculation'!DH65</f>
        <v>0</v>
      </c>
      <c r="E65" s="94">
        <f>'IDT-1 Calculation'!DI65</f>
        <v>0</v>
      </c>
      <c r="F65" s="94">
        <f>'IDT-1 Calculation'!DJ65</f>
        <v>-12.2</v>
      </c>
      <c r="G65" s="99">
        <f t="shared" si="0"/>
        <v>0</v>
      </c>
    </row>
    <row r="66" spans="1:7">
      <c r="A66" s="98" t="s">
        <v>108</v>
      </c>
      <c r="B66" s="94">
        <f>'IDT-1 Calculation'!DF66</f>
        <v>138.18</v>
      </c>
      <c r="C66" s="94">
        <f>'IDT-1 Calculation'!DG66</f>
        <v>-135</v>
      </c>
      <c r="D66" s="94">
        <f>'IDT-1 Calculation'!DH66</f>
        <v>0</v>
      </c>
      <c r="E66" s="94">
        <f>'IDT-1 Calculation'!DI66</f>
        <v>0</v>
      </c>
      <c r="F66" s="94">
        <f>'IDT-1 Calculation'!DJ66</f>
        <v>-3.18</v>
      </c>
      <c r="G66" s="99">
        <f t="shared" si="0"/>
        <v>6.6613381477509392E-15</v>
      </c>
    </row>
    <row r="67" spans="1:7">
      <c r="A67" s="98" t="s">
        <v>109</v>
      </c>
      <c r="B67" s="94">
        <f>'IDT-1 Calculation'!DF67</f>
        <v>111.211</v>
      </c>
      <c r="C67" s="94">
        <f>'IDT-1 Calculation'!DG67</f>
        <v>-120</v>
      </c>
      <c r="D67" s="94">
        <f>'IDT-1 Calculation'!DH67</f>
        <v>0</v>
      </c>
      <c r="E67" s="94">
        <f>'IDT-1 Calculation'!DI67</f>
        <v>0</v>
      </c>
      <c r="F67" s="94">
        <f>'IDT-1 Calculation'!DJ67</f>
        <v>8.7889999999999997</v>
      </c>
      <c r="G67" s="99">
        <f t="shared" si="0"/>
        <v>0</v>
      </c>
    </row>
    <row r="68" spans="1:7">
      <c r="A68" s="98" t="s">
        <v>110</v>
      </c>
      <c r="B68" s="94">
        <f>'IDT-1 Calculation'!DF68</f>
        <v>102.351</v>
      </c>
      <c r="C68" s="94">
        <f>'IDT-1 Calculation'!DG68</f>
        <v>-115</v>
      </c>
      <c r="D68" s="94">
        <f>'IDT-1 Calculation'!DH68</f>
        <v>0</v>
      </c>
      <c r="E68" s="94">
        <f>'IDT-1 Calculation'!DI68</f>
        <v>0</v>
      </c>
      <c r="F68" s="94">
        <f>'IDT-1 Calculation'!DJ68</f>
        <v>12.648999999999999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85.021000000000001</v>
      </c>
      <c r="C69" s="94">
        <f>'IDT-1 Calculation'!DG69</f>
        <v>-100</v>
      </c>
      <c r="D69" s="94">
        <f>'IDT-1 Calculation'!DH69</f>
        <v>0</v>
      </c>
      <c r="E69" s="94">
        <f>'IDT-1 Calculation'!DI69</f>
        <v>0</v>
      </c>
      <c r="F69" s="94">
        <f>'IDT-1 Calculation'!DJ69</f>
        <v>14.978999999999999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48.953000000000003</v>
      </c>
      <c r="C70" s="94">
        <f>'IDT-1 Calculation'!DG70</f>
        <v>-70</v>
      </c>
      <c r="D70" s="94">
        <f>'IDT-1 Calculation'!DH70</f>
        <v>0</v>
      </c>
      <c r="E70" s="94">
        <f>'IDT-1 Calculation'!DI70</f>
        <v>0</v>
      </c>
      <c r="F70" s="94">
        <f>'IDT-1 Calculation'!DJ70</f>
        <v>21.047000000000001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44.688000000000002</v>
      </c>
      <c r="C71" s="94">
        <f>'IDT-1 Calculation'!DG71</f>
        <v>-55</v>
      </c>
      <c r="D71" s="94">
        <f>'IDT-1 Calculation'!DH71</f>
        <v>0</v>
      </c>
      <c r="E71" s="94">
        <f>'IDT-1 Calculation'!DI71</f>
        <v>0</v>
      </c>
      <c r="F71" s="94">
        <f>'IDT-1 Calculation'!DJ71</f>
        <v>10.311999999999999</v>
      </c>
      <c r="G71" s="99">
        <f t="shared" si="1"/>
        <v>0</v>
      </c>
    </row>
    <row r="72" spans="1:7">
      <c r="A72" s="98" t="s">
        <v>114</v>
      </c>
      <c r="B72" s="94">
        <f>'IDT-1 Calculation'!DF72</f>
        <v>33.478000000000002</v>
      </c>
      <c r="C72" s="94">
        <f>'IDT-1 Calculation'!DG72</f>
        <v>-35</v>
      </c>
      <c r="D72" s="94">
        <f>'IDT-1 Calculation'!DH72</f>
        <v>0</v>
      </c>
      <c r="E72" s="94">
        <f>'IDT-1 Calculation'!DI72</f>
        <v>0</v>
      </c>
      <c r="F72" s="94">
        <f>'IDT-1 Calculation'!DJ72</f>
        <v>1.522</v>
      </c>
      <c r="G72" s="99">
        <f t="shared" si="1"/>
        <v>0</v>
      </c>
    </row>
    <row r="73" spans="1:7">
      <c r="A73" s="98" t="s">
        <v>115</v>
      </c>
      <c r="B73" s="94">
        <f>'IDT-1 Calculation'!DF73</f>
        <v>1.417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-1.417</v>
      </c>
      <c r="G73" s="99">
        <f t="shared" si="1"/>
        <v>0</v>
      </c>
    </row>
    <row r="74" spans="1:7">
      <c r="A74" s="98" t="s">
        <v>116</v>
      </c>
      <c r="B74" s="94">
        <f>'IDT-1 Calculation'!DF74</f>
        <v>53.917999999999999</v>
      </c>
      <c r="C74" s="94">
        <f>'IDT-1 Calculation'!DG74</f>
        <v>-40</v>
      </c>
      <c r="D74" s="94">
        <f>'IDT-1 Calculation'!DH74</f>
        <v>0</v>
      </c>
      <c r="E74" s="94">
        <f>'IDT-1 Calculation'!DI74</f>
        <v>0</v>
      </c>
      <c r="F74" s="94">
        <f>'IDT-1 Calculation'!DJ74</f>
        <v>-13.917999999999999</v>
      </c>
      <c r="G74" s="99">
        <f t="shared" si="1"/>
        <v>0</v>
      </c>
    </row>
    <row r="75" spans="1:7">
      <c r="A75" s="98" t="s">
        <v>117</v>
      </c>
      <c r="B75" s="94">
        <f>'IDT-1 Calculation'!DF75</f>
        <v>11.842000000000001</v>
      </c>
      <c r="C75" s="94">
        <f>'IDT-1 Calculation'!DG75</f>
        <v>7.3380000000000001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-19.18</v>
      </c>
      <c r="G75" s="99">
        <f t="shared" si="1"/>
        <v>0</v>
      </c>
    </row>
    <row r="76" spans="1:7">
      <c r="A76" s="98" t="s">
        <v>118</v>
      </c>
      <c r="B76" s="94">
        <f>'IDT-1 Calculation'!DF76</f>
        <v>8.0980000000000008</v>
      </c>
      <c r="C76" s="94">
        <f>'IDT-1 Calculation'!DG76</f>
        <v>5.0170000000000003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-13.115000000000002</v>
      </c>
      <c r="G76" s="99">
        <f t="shared" si="1"/>
        <v>0</v>
      </c>
    </row>
    <row r="77" spans="1:7">
      <c r="A77" s="98" t="s">
        <v>119</v>
      </c>
      <c r="B77" s="94">
        <f>'IDT-1 Calculation'!DF77</f>
        <v>9.6820000000000004</v>
      </c>
      <c r="C77" s="94">
        <f>'IDT-1 Calculation'!DG77</f>
        <v>5.9989999999999997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-15.681000000000001</v>
      </c>
      <c r="G77" s="99">
        <f t="shared" si="1"/>
        <v>0</v>
      </c>
    </row>
    <row r="78" spans="1:7">
      <c r="A78" s="98" t="s">
        <v>120</v>
      </c>
      <c r="B78" s="94">
        <f>'IDT-1 Calculation'!DF78</f>
        <v>28.812000000000001</v>
      </c>
      <c r="C78" s="94">
        <f>'IDT-1 Calculation'!DG78</f>
        <v>17.850999999999999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-46.662999999999997</v>
      </c>
      <c r="G78" s="99">
        <f t="shared" si="1"/>
        <v>0</v>
      </c>
    </row>
    <row r="79" spans="1:7">
      <c r="A79" s="98" t="s">
        <v>121</v>
      </c>
      <c r="B79" s="94">
        <f>'IDT-1 Calculation'!DF79</f>
        <v>46.075000000000003</v>
      </c>
      <c r="C79" s="94">
        <f>'IDT-1 Calculation'!DG79</f>
        <v>20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-66.075000000000003</v>
      </c>
      <c r="G79" s="99">
        <f t="shared" si="1"/>
        <v>0</v>
      </c>
    </row>
    <row r="80" spans="1:7">
      <c r="A80" s="98" t="s">
        <v>122</v>
      </c>
      <c r="B80" s="94">
        <f>'IDT-1 Calculation'!DF80</f>
        <v>94.135999999999996</v>
      </c>
      <c r="C80" s="94">
        <f>'IDT-1 Calculation'!DG80</f>
        <v>-15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-79.135999999999996</v>
      </c>
      <c r="G80" s="99">
        <f t="shared" si="1"/>
        <v>0</v>
      </c>
    </row>
    <row r="81" spans="1:7">
      <c r="A81" s="98" t="s">
        <v>123</v>
      </c>
      <c r="B81" s="94">
        <f>'IDT-1 Calculation'!DF81</f>
        <v>122.676</v>
      </c>
      <c r="C81" s="94">
        <f>'IDT-1 Calculation'!DG81</f>
        <v>-25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-97.676000000000002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154.98599999999999</v>
      </c>
      <c r="C82" s="94">
        <f>'IDT-1 Calculation'!DG82</f>
        <v>-35</v>
      </c>
      <c r="D82" s="94">
        <f>'IDT-1 Calculation'!DH82</f>
        <v>0</v>
      </c>
      <c r="E82" s="94">
        <f>'IDT-1 Calculation'!DI82</f>
        <v>0</v>
      </c>
      <c r="F82" s="94">
        <f>'IDT-1 Calculation'!DJ82</f>
        <v>-119.986</v>
      </c>
      <c r="G82" s="99">
        <f t="shared" si="1"/>
        <v>0</v>
      </c>
    </row>
    <row r="83" spans="1:7">
      <c r="A83" s="98" t="s">
        <v>125</v>
      </c>
      <c r="B83" s="94">
        <f>'IDT-1 Calculation'!DF83</f>
        <v>151</v>
      </c>
      <c r="C83" s="94">
        <f>'IDT-1 Calculation'!DG83</f>
        <v>-40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-111</v>
      </c>
      <c r="G83" s="99">
        <f t="shared" si="1"/>
        <v>0</v>
      </c>
    </row>
    <row r="84" spans="1:7">
      <c r="A84" s="98" t="s">
        <v>126</v>
      </c>
      <c r="B84" s="94">
        <f>'IDT-1 Calculation'!DF84</f>
        <v>171</v>
      </c>
      <c r="C84" s="94">
        <f>'IDT-1 Calculation'!DG84</f>
        <v>-45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-126</v>
      </c>
      <c r="G84" s="99">
        <f t="shared" si="1"/>
        <v>0</v>
      </c>
    </row>
    <row r="85" spans="1:7">
      <c r="A85" s="98" t="s">
        <v>127</v>
      </c>
      <c r="B85" s="94">
        <f>'IDT-1 Calculation'!DF85</f>
        <v>201</v>
      </c>
      <c r="C85" s="94">
        <f>'IDT-1 Calculation'!DG85</f>
        <v>-40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-161</v>
      </c>
      <c r="G85" s="99">
        <f t="shared" si="1"/>
        <v>0</v>
      </c>
    </row>
    <row r="86" spans="1:7">
      <c r="A86" s="98" t="s">
        <v>128</v>
      </c>
      <c r="B86" s="94">
        <f>'IDT-1 Calculation'!DF86</f>
        <v>206.114</v>
      </c>
      <c r="C86" s="94">
        <f>'IDT-1 Calculation'!DG86</f>
        <v>-30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-176.114</v>
      </c>
      <c r="G86" s="99">
        <f t="shared" si="1"/>
        <v>0</v>
      </c>
    </row>
    <row r="87" spans="1:7">
      <c r="A87" s="98" t="s">
        <v>129</v>
      </c>
      <c r="B87" s="94">
        <f>'IDT-1 Calculation'!DF87</f>
        <v>168.84700000000001</v>
      </c>
      <c r="C87" s="94">
        <f>'IDT-1 Calculation'!DG87</f>
        <v>-15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-153.84700000000001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140.15899999999999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-140.15899999999999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108.70099999999999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-108.70099999999999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49.944000000000003</v>
      </c>
      <c r="C90" s="94">
        <f>'IDT-1 Calculation'!DG90</f>
        <v>30.945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-80.88900000000001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32.121000000000002</v>
      </c>
      <c r="C91" s="94">
        <f>'IDT-1 Calculation'!DG91</f>
        <v>19.902000000000001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-52.023000000000003</v>
      </c>
      <c r="G91" s="99">
        <f t="shared" si="1"/>
        <v>0</v>
      </c>
    </row>
    <row r="92" spans="1:7">
      <c r="A92" s="98" t="s">
        <v>134</v>
      </c>
      <c r="B92" s="94">
        <f>'IDT-1 Calculation'!DF92</f>
        <v>9.9139999999999997</v>
      </c>
      <c r="C92" s="94">
        <f>'IDT-1 Calculation'!DG92</f>
        <v>6.1429999999999998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-16.056999999999999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1.4049394999999998</v>
      </c>
      <c r="C99" s="110">
        <f>SUM(C3:C98)/4000</f>
        <v>-0.49220699999999995</v>
      </c>
      <c r="D99" s="110">
        <f>SUM(D3:D98)/4000</f>
        <v>0</v>
      </c>
      <c r="E99" s="110">
        <f>SUM(E3:E98)/4000</f>
        <v>0</v>
      </c>
      <c r="F99" s="110">
        <f>SUM(F3:F98)/4000</f>
        <v>-0.91273249999999995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1.49</v>
      </c>
      <c r="AE3" s="198">
        <v>0</v>
      </c>
      <c r="AF3" s="198">
        <v>0</v>
      </c>
      <c r="AG3" s="198">
        <v>33.58</v>
      </c>
      <c r="AH3" s="198">
        <v>0</v>
      </c>
      <c r="AI3" s="198">
        <v>16.52</v>
      </c>
      <c r="AJ3" s="198">
        <v>0</v>
      </c>
      <c r="AK3" s="198">
        <v>4.3499999999999996</v>
      </c>
      <c r="AL3" s="198">
        <v>0</v>
      </c>
      <c r="AM3" s="198">
        <v>0</v>
      </c>
      <c r="AN3" s="198">
        <v>0</v>
      </c>
      <c r="AO3" s="198">
        <v>89.38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1.49</v>
      </c>
      <c r="AE4" s="198">
        <v>0</v>
      </c>
      <c r="AF4" s="198">
        <v>0</v>
      </c>
      <c r="AG4" s="198">
        <v>33.58</v>
      </c>
      <c r="AH4" s="198">
        <v>0</v>
      </c>
      <c r="AI4" s="198">
        <v>16.52</v>
      </c>
      <c r="AJ4" s="198">
        <v>0</v>
      </c>
      <c r="AK4" s="198">
        <v>4.3499999999999996</v>
      </c>
      <c r="AL4" s="198">
        <v>0</v>
      </c>
      <c r="AM4" s="198">
        <v>0</v>
      </c>
      <c r="AN4" s="198">
        <v>0</v>
      </c>
      <c r="AO4" s="198">
        <v>89.38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1.49</v>
      </c>
      <c r="AE5" s="198">
        <v>0</v>
      </c>
      <c r="AF5" s="198">
        <v>0</v>
      </c>
      <c r="AG5" s="198">
        <v>33.58</v>
      </c>
      <c r="AH5" s="198">
        <v>0</v>
      </c>
      <c r="AI5" s="198">
        <v>16.52</v>
      </c>
      <c r="AJ5" s="198">
        <v>0</v>
      </c>
      <c r="AK5" s="198">
        <v>4.3499999999999996</v>
      </c>
      <c r="AL5" s="198">
        <v>0</v>
      </c>
      <c r="AM5" s="198">
        <v>0</v>
      </c>
      <c r="AN5" s="198">
        <v>0</v>
      </c>
      <c r="AO5" s="198">
        <v>89.38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1.49</v>
      </c>
      <c r="AE6" s="198">
        <v>0</v>
      </c>
      <c r="AF6" s="198">
        <v>0</v>
      </c>
      <c r="AG6" s="198">
        <v>33.58</v>
      </c>
      <c r="AH6" s="198">
        <v>0</v>
      </c>
      <c r="AI6" s="198">
        <v>16.52</v>
      </c>
      <c r="AJ6" s="198">
        <v>0</v>
      </c>
      <c r="AK6" s="198">
        <v>4.3499999999999996</v>
      </c>
      <c r="AL6" s="198">
        <v>0</v>
      </c>
      <c r="AM6" s="198">
        <v>0</v>
      </c>
      <c r="AN6" s="198">
        <v>0</v>
      </c>
      <c r="AO6" s="198">
        <v>89.38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1.49</v>
      </c>
      <c r="AE7" s="198">
        <v>0</v>
      </c>
      <c r="AF7" s="198">
        <v>0</v>
      </c>
      <c r="AG7" s="198">
        <v>33.58</v>
      </c>
      <c r="AH7" s="198">
        <v>0</v>
      </c>
      <c r="AI7" s="198">
        <v>16.52</v>
      </c>
      <c r="AJ7" s="198">
        <v>0</v>
      </c>
      <c r="AK7" s="198">
        <v>4.3499999999999996</v>
      </c>
      <c r="AL7" s="198">
        <v>0</v>
      </c>
      <c r="AM7" s="198">
        <v>0</v>
      </c>
      <c r="AN7" s="198">
        <v>0</v>
      </c>
      <c r="AO7" s="198">
        <v>89.38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1.49</v>
      </c>
      <c r="AE8" s="198">
        <v>0</v>
      </c>
      <c r="AF8" s="198">
        <v>0</v>
      </c>
      <c r="AG8" s="198">
        <v>33.58</v>
      </c>
      <c r="AH8" s="198">
        <v>0</v>
      </c>
      <c r="AI8" s="198">
        <v>16.52</v>
      </c>
      <c r="AJ8" s="198">
        <v>0</v>
      </c>
      <c r="AK8" s="198">
        <v>4.3499999999999996</v>
      </c>
      <c r="AL8" s="198">
        <v>0</v>
      </c>
      <c r="AM8" s="198">
        <v>0</v>
      </c>
      <c r="AN8" s="198">
        <v>0</v>
      </c>
      <c r="AO8" s="198">
        <v>89.38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1.49</v>
      </c>
      <c r="AE9" s="198">
        <v>0</v>
      </c>
      <c r="AF9" s="198">
        <v>0</v>
      </c>
      <c r="AG9" s="198">
        <v>32.729999999999997</v>
      </c>
      <c r="AH9" s="198">
        <v>0</v>
      </c>
      <c r="AI9" s="198">
        <v>16.52</v>
      </c>
      <c r="AJ9" s="198">
        <v>0</v>
      </c>
      <c r="AK9" s="198">
        <v>4.3499999999999996</v>
      </c>
      <c r="AL9" s="198">
        <v>0</v>
      </c>
      <c r="AM9" s="198">
        <v>0</v>
      </c>
      <c r="AN9" s="198">
        <v>0</v>
      </c>
      <c r="AO9" s="198">
        <v>89.38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1.49</v>
      </c>
      <c r="AE10" s="198">
        <v>0</v>
      </c>
      <c r="AF10" s="198">
        <v>0</v>
      </c>
      <c r="AG10" s="198">
        <v>32.729999999999997</v>
      </c>
      <c r="AH10" s="198">
        <v>0</v>
      </c>
      <c r="AI10" s="198">
        <v>16.52</v>
      </c>
      <c r="AJ10" s="198">
        <v>0</v>
      </c>
      <c r="AK10" s="198">
        <v>4.3499999999999996</v>
      </c>
      <c r="AL10" s="198">
        <v>0</v>
      </c>
      <c r="AM10" s="198">
        <v>0</v>
      </c>
      <c r="AN10" s="198">
        <v>0</v>
      </c>
      <c r="AO10" s="198">
        <v>89.38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1.49</v>
      </c>
      <c r="AE11" s="198">
        <v>0</v>
      </c>
      <c r="AF11" s="198">
        <v>0</v>
      </c>
      <c r="AG11" s="198">
        <v>32.729999999999997</v>
      </c>
      <c r="AH11" s="198">
        <v>0</v>
      </c>
      <c r="AI11" s="198">
        <v>16.52</v>
      </c>
      <c r="AJ11" s="198">
        <v>0</v>
      </c>
      <c r="AK11" s="198">
        <v>4.3499999999999996</v>
      </c>
      <c r="AL11" s="198">
        <v>0</v>
      </c>
      <c r="AM11" s="198">
        <v>0</v>
      </c>
      <c r="AN11" s="198">
        <v>0</v>
      </c>
      <c r="AO11" s="198">
        <v>89.38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1.49</v>
      </c>
      <c r="AE12" s="198">
        <v>0</v>
      </c>
      <c r="AF12" s="198">
        <v>0</v>
      </c>
      <c r="AG12" s="198">
        <v>32.729999999999997</v>
      </c>
      <c r="AH12" s="198">
        <v>0</v>
      </c>
      <c r="AI12" s="198">
        <v>16.52</v>
      </c>
      <c r="AJ12" s="198">
        <v>0</v>
      </c>
      <c r="AK12" s="198">
        <v>4.3499999999999996</v>
      </c>
      <c r="AL12" s="198">
        <v>0</v>
      </c>
      <c r="AM12" s="198">
        <v>0</v>
      </c>
      <c r="AN12" s="198">
        <v>0</v>
      </c>
      <c r="AO12" s="198">
        <v>89.38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1.49</v>
      </c>
      <c r="AE13" s="198">
        <v>0</v>
      </c>
      <c r="AF13" s="198">
        <v>0</v>
      </c>
      <c r="AG13" s="198">
        <v>32.729999999999997</v>
      </c>
      <c r="AH13" s="198">
        <v>0</v>
      </c>
      <c r="AI13" s="198">
        <v>16.52</v>
      </c>
      <c r="AJ13" s="198">
        <v>0</v>
      </c>
      <c r="AK13" s="198">
        <v>4.3499999999999996</v>
      </c>
      <c r="AL13" s="198">
        <v>0</v>
      </c>
      <c r="AM13" s="198">
        <v>0</v>
      </c>
      <c r="AN13" s="198">
        <v>0</v>
      </c>
      <c r="AO13" s="198">
        <v>89.38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1.49</v>
      </c>
      <c r="AE14" s="198">
        <v>0</v>
      </c>
      <c r="AF14" s="198">
        <v>0</v>
      </c>
      <c r="AG14" s="198">
        <v>32.729999999999997</v>
      </c>
      <c r="AH14" s="198">
        <v>0</v>
      </c>
      <c r="AI14" s="198">
        <v>16.52</v>
      </c>
      <c r="AJ14" s="198">
        <v>0</v>
      </c>
      <c r="AK14" s="198">
        <v>4.3499999999999996</v>
      </c>
      <c r="AL14" s="198">
        <v>0</v>
      </c>
      <c r="AM14" s="198">
        <v>0</v>
      </c>
      <c r="AN14" s="198">
        <v>0</v>
      </c>
      <c r="AO14" s="198">
        <v>89.38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1.49</v>
      </c>
      <c r="AE15" s="198">
        <v>0</v>
      </c>
      <c r="AF15" s="198">
        <v>0</v>
      </c>
      <c r="AG15" s="198">
        <v>32.729999999999997</v>
      </c>
      <c r="AH15" s="198">
        <v>0</v>
      </c>
      <c r="AI15" s="198">
        <v>16.52</v>
      </c>
      <c r="AJ15" s="198">
        <v>0</v>
      </c>
      <c r="AK15" s="198">
        <v>4.3499999999999996</v>
      </c>
      <c r="AL15" s="198">
        <v>0</v>
      </c>
      <c r="AM15" s="198">
        <v>0</v>
      </c>
      <c r="AN15" s="198">
        <v>0</v>
      </c>
      <c r="AO15" s="198">
        <v>89.38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1.49</v>
      </c>
      <c r="AE16" s="198">
        <v>0</v>
      </c>
      <c r="AF16" s="198">
        <v>0</v>
      </c>
      <c r="AG16" s="198">
        <v>32.729999999999997</v>
      </c>
      <c r="AH16" s="198">
        <v>0</v>
      </c>
      <c r="AI16" s="198">
        <v>16.52</v>
      </c>
      <c r="AJ16" s="198">
        <v>0</v>
      </c>
      <c r="AK16" s="198">
        <v>4.3499999999999996</v>
      </c>
      <c r="AL16" s="198">
        <v>0</v>
      </c>
      <c r="AM16" s="198">
        <v>0</v>
      </c>
      <c r="AN16" s="198">
        <v>0</v>
      </c>
      <c r="AO16" s="198">
        <v>89.38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1.49</v>
      </c>
      <c r="AE17" s="198">
        <v>0</v>
      </c>
      <c r="AF17" s="198">
        <v>0</v>
      </c>
      <c r="AG17" s="198">
        <v>32.729999999999997</v>
      </c>
      <c r="AH17" s="198">
        <v>0</v>
      </c>
      <c r="AI17" s="198">
        <v>16.52</v>
      </c>
      <c r="AJ17" s="198">
        <v>0</v>
      </c>
      <c r="AK17" s="198">
        <v>4.3499999999999996</v>
      </c>
      <c r="AL17" s="198">
        <v>0</v>
      </c>
      <c r="AM17" s="198">
        <v>0</v>
      </c>
      <c r="AN17" s="198">
        <v>0</v>
      </c>
      <c r="AO17" s="198">
        <v>89.38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1.49</v>
      </c>
      <c r="AE18" s="198">
        <v>0</v>
      </c>
      <c r="AF18" s="198">
        <v>0</v>
      </c>
      <c r="AG18" s="198">
        <v>32.729999999999997</v>
      </c>
      <c r="AH18" s="198">
        <v>0</v>
      </c>
      <c r="AI18" s="198">
        <v>16.52</v>
      </c>
      <c r="AJ18" s="198">
        <v>0</v>
      </c>
      <c r="AK18" s="198">
        <v>4.3499999999999996</v>
      </c>
      <c r="AL18" s="198">
        <v>0</v>
      </c>
      <c r="AM18" s="198">
        <v>0</v>
      </c>
      <c r="AN18" s="198">
        <v>0</v>
      </c>
      <c r="AO18" s="198">
        <v>89.38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1.49</v>
      </c>
      <c r="AE19" s="198">
        <v>0</v>
      </c>
      <c r="AF19" s="198">
        <v>0</v>
      </c>
      <c r="AG19" s="198">
        <v>32.729999999999997</v>
      </c>
      <c r="AH19" s="198">
        <v>0</v>
      </c>
      <c r="AI19" s="198">
        <v>16.52</v>
      </c>
      <c r="AJ19" s="198">
        <v>0</v>
      </c>
      <c r="AK19" s="198">
        <v>4.3499999999999996</v>
      </c>
      <c r="AL19" s="198">
        <v>0</v>
      </c>
      <c r="AM19" s="198">
        <v>0</v>
      </c>
      <c r="AN19" s="198">
        <v>0</v>
      </c>
      <c r="AO19" s="198">
        <v>89.38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1.49</v>
      </c>
      <c r="AE20" s="198">
        <v>0</v>
      </c>
      <c r="AF20" s="198">
        <v>0</v>
      </c>
      <c r="AG20" s="198">
        <v>32.729999999999997</v>
      </c>
      <c r="AH20" s="198">
        <v>0</v>
      </c>
      <c r="AI20" s="198">
        <v>16.52</v>
      </c>
      <c r="AJ20" s="198">
        <v>0</v>
      </c>
      <c r="AK20" s="198">
        <v>4.3499999999999996</v>
      </c>
      <c r="AL20" s="198">
        <v>0</v>
      </c>
      <c r="AM20" s="198">
        <v>0</v>
      </c>
      <c r="AN20" s="198">
        <v>0</v>
      </c>
      <c r="AO20" s="198">
        <v>89.38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1.49</v>
      </c>
      <c r="AE21" s="198">
        <v>0</v>
      </c>
      <c r="AF21" s="198">
        <v>0</v>
      </c>
      <c r="AG21" s="198">
        <v>32.729999999999997</v>
      </c>
      <c r="AH21" s="198">
        <v>0</v>
      </c>
      <c r="AI21" s="198">
        <v>16.52</v>
      </c>
      <c r="AJ21" s="198">
        <v>0</v>
      </c>
      <c r="AK21" s="198">
        <v>4.3499999999999996</v>
      </c>
      <c r="AL21" s="198">
        <v>0</v>
      </c>
      <c r="AM21" s="198">
        <v>0</v>
      </c>
      <c r="AN21" s="198">
        <v>0</v>
      </c>
      <c r="AO21" s="198">
        <v>89.38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1.49</v>
      </c>
      <c r="AE22" s="198">
        <v>0</v>
      </c>
      <c r="AF22" s="198">
        <v>0</v>
      </c>
      <c r="AG22" s="198">
        <v>32.729999999999997</v>
      </c>
      <c r="AH22" s="198">
        <v>0</v>
      </c>
      <c r="AI22" s="198">
        <v>16.52</v>
      </c>
      <c r="AJ22" s="198">
        <v>0</v>
      </c>
      <c r="AK22" s="198">
        <v>4.3499999999999996</v>
      </c>
      <c r="AL22" s="198">
        <v>0</v>
      </c>
      <c r="AM22" s="198">
        <v>0</v>
      </c>
      <c r="AN22" s="198">
        <v>0</v>
      </c>
      <c r="AO22" s="198">
        <v>89.38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1.49</v>
      </c>
      <c r="AE23" s="198">
        <v>0</v>
      </c>
      <c r="AF23" s="198">
        <v>0</v>
      </c>
      <c r="AG23" s="198">
        <v>32.729999999999997</v>
      </c>
      <c r="AH23" s="198">
        <v>0</v>
      </c>
      <c r="AI23" s="198">
        <v>16.52</v>
      </c>
      <c r="AJ23" s="198">
        <v>0</v>
      </c>
      <c r="AK23" s="198">
        <v>4.3499999999999996</v>
      </c>
      <c r="AL23" s="198">
        <v>0</v>
      </c>
      <c r="AM23" s="198">
        <v>0</v>
      </c>
      <c r="AN23" s="198">
        <v>0</v>
      </c>
      <c r="AO23" s="198">
        <v>89.38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1.49</v>
      </c>
      <c r="AE24" s="198">
        <v>0</v>
      </c>
      <c r="AF24" s="198">
        <v>0</v>
      </c>
      <c r="AG24" s="198">
        <v>32.729999999999997</v>
      </c>
      <c r="AH24" s="198">
        <v>0</v>
      </c>
      <c r="AI24" s="198">
        <v>16.52</v>
      </c>
      <c r="AJ24" s="198">
        <v>0</v>
      </c>
      <c r="AK24" s="198">
        <v>4.3499999999999996</v>
      </c>
      <c r="AL24" s="198">
        <v>0</v>
      </c>
      <c r="AM24" s="198">
        <v>0</v>
      </c>
      <c r="AN24" s="198">
        <v>0</v>
      </c>
      <c r="AO24" s="198">
        <v>89.38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1.49</v>
      </c>
      <c r="AE25" s="198">
        <v>0</v>
      </c>
      <c r="AF25" s="198">
        <v>0</v>
      </c>
      <c r="AG25" s="198">
        <v>32.729999999999997</v>
      </c>
      <c r="AH25" s="198">
        <v>0</v>
      </c>
      <c r="AI25" s="198">
        <v>16.52</v>
      </c>
      <c r="AJ25" s="198">
        <v>0</v>
      </c>
      <c r="AK25" s="198">
        <v>4.3499999999999996</v>
      </c>
      <c r="AL25" s="198">
        <v>0</v>
      </c>
      <c r="AM25" s="198">
        <v>0</v>
      </c>
      <c r="AN25" s="198">
        <v>0</v>
      </c>
      <c r="AO25" s="198">
        <v>89.38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1.49</v>
      </c>
      <c r="AE26" s="198">
        <v>0</v>
      </c>
      <c r="AF26" s="198">
        <v>0</v>
      </c>
      <c r="AG26" s="198">
        <v>32.729999999999997</v>
      </c>
      <c r="AH26" s="198">
        <v>0</v>
      </c>
      <c r="AI26" s="198">
        <v>16.52</v>
      </c>
      <c r="AJ26" s="198">
        <v>0</v>
      </c>
      <c r="AK26" s="198">
        <v>4.3499999999999996</v>
      </c>
      <c r="AL26" s="198">
        <v>0</v>
      </c>
      <c r="AM26" s="198">
        <v>0</v>
      </c>
      <c r="AN26" s="198">
        <v>0</v>
      </c>
      <c r="AO26" s="198">
        <v>89.38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1.49</v>
      </c>
      <c r="AE27" s="198">
        <v>0</v>
      </c>
      <c r="AF27" s="198">
        <v>0</v>
      </c>
      <c r="AG27" s="198">
        <v>32.729999999999997</v>
      </c>
      <c r="AH27" s="198">
        <v>0</v>
      </c>
      <c r="AI27" s="198">
        <v>16.52</v>
      </c>
      <c r="AJ27" s="198">
        <v>0</v>
      </c>
      <c r="AK27" s="198">
        <v>4.3499999999999996</v>
      </c>
      <c r="AL27" s="198">
        <v>0</v>
      </c>
      <c r="AM27" s="198">
        <v>0</v>
      </c>
      <c r="AN27" s="198">
        <v>0</v>
      </c>
      <c r="AO27" s="198">
        <v>89.38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1.49</v>
      </c>
      <c r="AE28" s="198">
        <v>0</v>
      </c>
      <c r="AF28" s="198">
        <v>0</v>
      </c>
      <c r="AG28" s="198">
        <v>32.729999999999997</v>
      </c>
      <c r="AH28" s="198">
        <v>0</v>
      </c>
      <c r="AI28" s="198">
        <v>16.52</v>
      </c>
      <c r="AJ28" s="198">
        <v>0</v>
      </c>
      <c r="AK28" s="198">
        <v>4.3499999999999996</v>
      </c>
      <c r="AL28" s="198">
        <v>0</v>
      </c>
      <c r="AM28" s="198">
        <v>0</v>
      </c>
      <c r="AN28" s="198">
        <v>0</v>
      </c>
      <c r="AO28" s="198">
        <v>89.38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1.49</v>
      </c>
      <c r="AE29" s="198">
        <v>0</v>
      </c>
      <c r="AF29" s="198">
        <v>0</v>
      </c>
      <c r="AG29" s="198">
        <v>32.729999999999997</v>
      </c>
      <c r="AH29" s="198">
        <v>0</v>
      </c>
      <c r="AI29" s="198">
        <v>16.52</v>
      </c>
      <c r="AJ29" s="198">
        <v>0</v>
      </c>
      <c r="AK29" s="198">
        <v>4.3499999999999996</v>
      </c>
      <c r="AL29" s="198">
        <v>0</v>
      </c>
      <c r="AM29" s="198">
        <v>0</v>
      </c>
      <c r="AN29" s="198">
        <v>0</v>
      </c>
      <c r="AO29" s="198">
        <v>89.38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1.49</v>
      </c>
      <c r="AE30" s="198">
        <v>0</v>
      </c>
      <c r="AF30" s="198">
        <v>0</v>
      </c>
      <c r="AG30" s="198">
        <v>32.729999999999997</v>
      </c>
      <c r="AH30" s="198">
        <v>0</v>
      </c>
      <c r="AI30" s="198">
        <v>16.52</v>
      </c>
      <c r="AJ30" s="198">
        <v>0</v>
      </c>
      <c r="AK30" s="198">
        <v>4.3499999999999996</v>
      </c>
      <c r="AL30" s="198">
        <v>0</v>
      </c>
      <c r="AM30" s="198">
        <v>0</v>
      </c>
      <c r="AN30" s="198">
        <v>0</v>
      </c>
      <c r="AO30" s="198">
        <v>89.38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1.49</v>
      </c>
      <c r="AE31" s="198">
        <v>0</v>
      </c>
      <c r="AF31" s="198">
        <v>0</v>
      </c>
      <c r="AG31" s="198">
        <v>32.729999999999997</v>
      </c>
      <c r="AH31" s="198">
        <v>0</v>
      </c>
      <c r="AI31" s="198">
        <v>16.52</v>
      </c>
      <c r="AJ31" s="198">
        <v>0</v>
      </c>
      <c r="AK31" s="198">
        <v>4.3499999999999996</v>
      </c>
      <c r="AL31" s="198">
        <v>0</v>
      </c>
      <c r="AM31" s="198">
        <v>0</v>
      </c>
      <c r="AN31" s="198">
        <v>0</v>
      </c>
      <c r="AO31" s="198">
        <v>89.38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1.49</v>
      </c>
      <c r="AE32" s="198">
        <v>0</v>
      </c>
      <c r="AF32" s="198">
        <v>0</v>
      </c>
      <c r="AG32" s="198">
        <v>32.729999999999997</v>
      </c>
      <c r="AH32" s="198">
        <v>0</v>
      </c>
      <c r="AI32" s="198">
        <v>16.52</v>
      </c>
      <c r="AJ32" s="198">
        <v>0</v>
      </c>
      <c r="AK32" s="198">
        <v>4.3499999999999996</v>
      </c>
      <c r="AL32" s="198">
        <v>0</v>
      </c>
      <c r="AM32" s="198">
        <v>0</v>
      </c>
      <c r="AN32" s="198">
        <v>0</v>
      </c>
      <c r="AO32" s="198">
        <v>89.38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1.49</v>
      </c>
      <c r="AE33" s="198">
        <v>0</v>
      </c>
      <c r="AF33" s="198">
        <v>0</v>
      </c>
      <c r="AG33" s="198">
        <v>32.729999999999997</v>
      </c>
      <c r="AH33" s="198">
        <v>0</v>
      </c>
      <c r="AI33" s="198">
        <v>16.52</v>
      </c>
      <c r="AJ33" s="198">
        <v>0</v>
      </c>
      <c r="AK33" s="198">
        <v>4.3499999999999996</v>
      </c>
      <c r="AL33" s="198">
        <v>0</v>
      </c>
      <c r="AM33" s="198">
        <v>0</v>
      </c>
      <c r="AN33" s="198">
        <v>0</v>
      </c>
      <c r="AO33" s="198">
        <v>89.38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1.49</v>
      </c>
      <c r="AE34" s="198">
        <v>0</v>
      </c>
      <c r="AF34" s="198">
        <v>0</v>
      </c>
      <c r="AG34" s="198">
        <v>32.729999999999997</v>
      </c>
      <c r="AH34" s="198">
        <v>0</v>
      </c>
      <c r="AI34" s="198">
        <v>16.52</v>
      </c>
      <c r="AJ34" s="198">
        <v>0</v>
      </c>
      <c r="AK34" s="198">
        <v>4.3499999999999996</v>
      </c>
      <c r="AL34" s="198">
        <v>0</v>
      </c>
      <c r="AM34" s="198">
        <v>0</v>
      </c>
      <c r="AN34" s="198">
        <v>0</v>
      </c>
      <c r="AO34" s="198">
        <v>89.38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1.49</v>
      </c>
      <c r="AE35" s="198">
        <v>0</v>
      </c>
      <c r="AF35" s="198">
        <v>0</v>
      </c>
      <c r="AG35" s="198">
        <v>32.729999999999997</v>
      </c>
      <c r="AH35" s="198">
        <v>0</v>
      </c>
      <c r="AI35" s="198">
        <v>16.52</v>
      </c>
      <c r="AJ35" s="198">
        <v>0</v>
      </c>
      <c r="AK35" s="198">
        <v>4.3499999999999996</v>
      </c>
      <c r="AL35" s="198">
        <v>0</v>
      </c>
      <c r="AM35" s="198">
        <v>0</v>
      </c>
      <c r="AN35" s="198">
        <v>0</v>
      </c>
      <c r="AO35" s="198">
        <v>89.38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1.49</v>
      </c>
      <c r="AE36" s="198">
        <v>0</v>
      </c>
      <c r="AF36" s="198">
        <v>0</v>
      </c>
      <c r="AG36" s="198">
        <v>32.729999999999997</v>
      </c>
      <c r="AH36" s="198">
        <v>0</v>
      </c>
      <c r="AI36" s="198">
        <v>16.52</v>
      </c>
      <c r="AJ36" s="198">
        <v>0</v>
      </c>
      <c r="AK36" s="198">
        <v>4.3499999999999996</v>
      </c>
      <c r="AL36" s="198">
        <v>0</v>
      </c>
      <c r="AM36" s="198">
        <v>0</v>
      </c>
      <c r="AN36" s="198">
        <v>0</v>
      </c>
      <c r="AO36" s="198">
        <v>89.38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1.49</v>
      </c>
      <c r="AE37" s="198">
        <v>0</v>
      </c>
      <c r="AF37" s="198">
        <v>0</v>
      </c>
      <c r="AG37" s="198">
        <v>32.729999999999997</v>
      </c>
      <c r="AH37" s="198">
        <v>0</v>
      </c>
      <c r="AI37" s="198">
        <v>16.52</v>
      </c>
      <c r="AJ37" s="198">
        <v>0</v>
      </c>
      <c r="AK37" s="198">
        <v>4.3499999999999996</v>
      </c>
      <c r="AL37" s="198">
        <v>0</v>
      </c>
      <c r="AM37" s="198">
        <v>0</v>
      </c>
      <c r="AN37" s="198">
        <v>0</v>
      </c>
      <c r="AO37" s="198">
        <v>89.38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1.49</v>
      </c>
      <c r="AE38" s="198">
        <v>0</v>
      </c>
      <c r="AF38" s="198">
        <v>0</v>
      </c>
      <c r="AG38" s="198">
        <v>32.729999999999997</v>
      </c>
      <c r="AH38" s="198">
        <v>0</v>
      </c>
      <c r="AI38" s="198">
        <v>16.52</v>
      </c>
      <c r="AJ38" s="198">
        <v>0</v>
      </c>
      <c r="AK38" s="198">
        <v>4.3499999999999996</v>
      </c>
      <c r="AL38" s="198">
        <v>0</v>
      </c>
      <c r="AM38" s="198">
        <v>0</v>
      </c>
      <c r="AN38" s="198">
        <v>0</v>
      </c>
      <c r="AO38" s="198">
        <v>89.38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1.49</v>
      </c>
      <c r="AE39" s="198">
        <v>0</v>
      </c>
      <c r="AF39" s="198">
        <v>0</v>
      </c>
      <c r="AG39" s="198">
        <v>32.729999999999997</v>
      </c>
      <c r="AH39" s="198">
        <v>0</v>
      </c>
      <c r="AI39" s="198">
        <v>16.52</v>
      </c>
      <c r="AJ39" s="198">
        <v>0</v>
      </c>
      <c r="AK39" s="198">
        <v>4.3499999999999996</v>
      </c>
      <c r="AL39" s="198">
        <v>0</v>
      </c>
      <c r="AM39" s="198">
        <v>0</v>
      </c>
      <c r="AN39" s="198">
        <v>0</v>
      </c>
      <c r="AO39" s="198">
        <v>89.38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1.49</v>
      </c>
      <c r="AE40" s="198">
        <v>0</v>
      </c>
      <c r="AF40" s="198">
        <v>0</v>
      </c>
      <c r="AG40" s="198">
        <v>32.729999999999997</v>
      </c>
      <c r="AH40" s="198">
        <v>0</v>
      </c>
      <c r="AI40" s="198">
        <v>16.52</v>
      </c>
      <c r="AJ40" s="198">
        <v>0</v>
      </c>
      <c r="AK40" s="198">
        <v>4.3499999999999996</v>
      </c>
      <c r="AL40" s="198">
        <v>0</v>
      </c>
      <c r="AM40" s="198">
        <v>0</v>
      </c>
      <c r="AN40" s="198">
        <v>0</v>
      </c>
      <c r="AO40" s="198">
        <v>89.38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1.49</v>
      </c>
      <c r="AE41" s="198">
        <v>0</v>
      </c>
      <c r="AF41" s="198">
        <v>0</v>
      </c>
      <c r="AG41" s="198">
        <v>32.729999999999997</v>
      </c>
      <c r="AH41" s="198">
        <v>0</v>
      </c>
      <c r="AI41" s="198">
        <v>16.52</v>
      </c>
      <c r="AJ41" s="198">
        <v>0</v>
      </c>
      <c r="AK41" s="198">
        <v>4.3499999999999996</v>
      </c>
      <c r="AL41" s="198">
        <v>0</v>
      </c>
      <c r="AM41" s="198">
        <v>0</v>
      </c>
      <c r="AN41" s="198">
        <v>0</v>
      </c>
      <c r="AO41" s="198">
        <v>89.38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1.49</v>
      </c>
      <c r="AE42" s="198">
        <v>0</v>
      </c>
      <c r="AF42" s="198">
        <v>0</v>
      </c>
      <c r="AG42" s="198">
        <v>32.729999999999997</v>
      </c>
      <c r="AH42" s="198">
        <v>0</v>
      </c>
      <c r="AI42" s="198">
        <v>16.52</v>
      </c>
      <c r="AJ42" s="198">
        <v>0</v>
      </c>
      <c r="AK42" s="198">
        <v>4.3499999999999996</v>
      </c>
      <c r="AL42" s="198">
        <v>0</v>
      </c>
      <c r="AM42" s="198">
        <v>0</v>
      </c>
      <c r="AN42" s="198">
        <v>0</v>
      </c>
      <c r="AO42" s="198">
        <v>89.38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1.49</v>
      </c>
      <c r="AE43" s="198">
        <v>0</v>
      </c>
      <c r="AF43" s="198">
        <v>0</v>
      </c>
      <c r="AG43" s="198">
        <v>34.58</v>
      </c>
      <c r="AH43" s="198">
        <v>0</v>
      </c>
      <c r="AI43" s="198">
        <v>16.52</v>
      </c>
      <c r="AJ43" s="198">
        <v>0</v>
      </c>
      <c r="AK43" s="198">
        <v>0.35</v>
      </c>
      <c r="AL43" s="198">
        <v>0</v>
      </c>
      <c r="AM43" s="198">
        <v>0</v>
      </c>
      <c r="AN43" s="198">
        <v>0</v>
      </c>
      <c r="AO43" s="198">
        <v>87.55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1.49</v>
      </c>
      <c r="AE44" s="198">
        <v>0</v>
      </c>
      <c r="AF44" s="198">
        <v>0</v>
      </c>
      <c r="AG44" s="198">
        <v>34.58</v>
      </c>
      <c r="AH44" s="198">
        <v>0</v>
      </c>
      <c r="AI44" s="198">
        <v>16.52</v>
      </c>
      <c r="AJ44" s="198">
        <v>0</v>
      </c>
      <c r="AK44" s="198">
        <v>0.35</v>
      </c>
      <c r="AL44" s="198">
        <v>0</v>
      </c>
      <c r="AM44" s="198">
        <v>0</v>
      </c>
      <c r="AN44" s="198">
        <v>0</v>
      </c>
      <c r="AO44" s="198">
        <v>87.55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1.49</v>
      </c>
      <c r="AE45" s="198">
        <v>0</v>
      </c>
      <c r="AF45" s="198">
        <v>0</v>
      </c>
      <c r="AG45" s="198">
        <v>34.58</v>
      </c>
      <c r="AH45" s="198">
        <v>0</v>
      </c>
      <c r="AI45" s="198">
        <v>16.52</v>
      </c>
      <c r="AJ45" s="198">
        <v>0</v>
      </c>
      <c r="AK45" s="198">
        <v>0.35</v>
      </c>
      <c r="AL45" s="198">
        <v>0</v>
      </c>
      <c r="AM45" s="198">
        <v>0</v>
      </c>
      <c r="AN45" s="198">
        <v>0</v>
      </c>
      <c r="AO45" s="198">
        <v>87.55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1.49</v>
      </c>
      <c r="AE46" s="198">
        <v>0</v>
      </c>
      <c r="AF46" s="198">
        <v>0</v>
      </c>
      <c r="AG46" s="198">
        <v>34.58</v>
      </c>
      <c r="AH46" s="198">
        <v>0</v>
      </c>
      <c r="AI46" s="198">
        <v>16.52</v>
      </c>
      <c r="AJ46" s="198">
        <v>0</v>
      </c>
      <c r="AK46" s="198">
        <v>0.35</v>
      </c>
      <c r="AL46" s="198">
        <v>0</v>
      </c>
      <c r="AM46" s="198">
        <v>0</v>
      </c>
      <c r="AN46" s="198">
        <v>0</v>
      </c>
      <c r="AO46" s="198">
        <v>87.55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1.49</v>
      </c>
      <c r="AE47" s="198">
        <v>0</v>
      </c>
      <c r="AF47" s="198">
        <v>0</v>
      </c>
      <c r="AG47" s="198">
        <v>35.71</v>
      </c>
      <c r="AH47" s="198">
        <v>0</v>
      </c>
      <c r="AI47" s="198">
        <v>16.52</v>
      </c>
      <c r="AJ47" s="198">
        <v>0</v>
      </c>
      <c r="AK47" s="198">
        <v>0.35</v>
      </c>
      <c r="AL47" s="198">
        <v>0</v>
      </c>
      <c r="AM47" s="198">
        <v>0</v>
      </c>
      <c r="AN47" s="198">
        <v>0</v>
      </c>
      <c r="AO47" s="198">
        <v>87.55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1.49</v>
      </c>
      <c r="AE48" s="198">
        <v>0</v>
      </c>
      <c r="AF48" s="198">
        <v>0</v>
      </c>
      <c r="AG48" s="198">
        <v>35.71</v>
      </c>
      <c r="AH48" s="198">
        <v>0</v>
      </c>
      <c r="AI48" s="198">
        <v>16.52</v>
      </c>
      <c r="AJ48" s="198">
        <v>0</v>
      </c>
      <c r="AK48" s="198">
        <v>0.35</v>
      </c>
      <c r="AL48" s="198">
        <v>0</v>
      </c>
      <c r="AM48" s="198">
        <v>0</v>
      </c>
      <c r="AN48" s="198">
        <v>0</v>
      </c>
      <c r="AO48" s="198">
        <v>87.55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1.49</v>
      </c>
      <c r="AE49" s="198">
        <v>0</v>
      </c>
      <c r="AF49" s="198">
        <v>0</v>
      </c>
      <c r="AG49" s="198">
        <v>35.71</v>
      </c>
      <c r="AH49" s="198">
        <v>0</v>
      </c>
      <c r="AI49" s="198">
        <v>16.52</v>
      </c>
      <c r="AJ49" s="198">
        <v>0</v>
      </c>
      <c r="AK49" s="198">
        <v>0.35</v>
      </c>
      <c r="AL49" s="198">
        <v>0</v>
      </c>
      <c r="AM49" s="198">
        <v>0</v>
      </c>
      <c r="AN49" s="198">
        <v>0</v>
      </c>
      <c r="AO49" s="198">
        <v>87.55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1.49</v>
      </c>
      <c r="AE50" s="198">
        <v>0</v>
      </c>
      <c r="AF50" s="198">
        <v>0</v>
      </c>
      <c r="AG50" s="198">
        <v>35.71</v>
      </c>
      <c r="AH50" s="198">
        <v>0</v>
      </c>
      <c r="AI50" s="198">
        <v>16.52</v>
      </c>
      <c r="AJ50" s="198">
        <v>0</v>
      </c>
      <c r="AK50" s="198">
        <v>0.35</v>
      </c>
      <c r="AL50" s="198">
        <v>0</v>
      </c>
      <c r="AM50" s="198">
        <v>0</v>
      </c>
      <c r="AN50" s="198">
        <v>0</v>
      </c>
      <c r="AO50" s="198">
        <v>87.55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1.49</v>
      </c>
      <c r="AE51" s="198">
        <v>0</v>
      </c>
      <c r="AF51" s="198">
        <v>0</v>
      </c>
      <c r="AG51" s="198">
        <v>35.71</v>
      </c>
      <c r="AH51" s="198">
        <v>0</v>
      </c>
      <c r="AI51" s="198">
        <v>16.52</v>
      </c>
      <c r="AJ51" s="198">
        <v>0</v>
      </c>
      <c r="AK51" s="198">
        <v>0.35</v>
      </c>
      <c r="AL51" s="198">
        <v>0</v>
      </c>
      <c r="AM51" s="198">
        <v>0</v>
      </c>
      <c r="AN51" s="198">
        <v>0</v>
      </c>
      <c r="AO51" s="198">
        <v>87.55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1.49</v>
      </c>
      <c r="AE52" s="198">
        <v>0</v>
      </c>
      <c r="AF52" s="198">
        <v>0</v>
      </c>
      <c r="AG52" s="198">
        <v>35.71</v>
      </c>
      <c r="AH52" s="198">
        <v>0</v>
      </c>
      <c r="AI52" s="198">
        <v>16.52</v>
      </c>
      <c r="AJ52" s="198">
        <v>0</v>
      </c>
      <c r="AK52" s="198">
        <v>0.35</v>
      </c>
      <c r="AL52" s="198">
        <v>0</v>
      </c>
      <c r="AM52" s="198">
        <v>0</v>
      </c>
      <c r="AN52" s="198">
        <v>0</v>
      </c>
      <c r="AO52" s="198">
        <v>87.55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1.49</v>
      </c>
      <c r="AE53" s="198">
        <v>0</v>
      </c>
      <c r="AF53" s="198">
        <v>0</v>
      </c>
      <c r="AG53" s="198">
        <v>35.43</v>
      </c>
      <c r="AH53" s="198">
        <v>0</v>
      </c>
      <c r="AI53" s="198">
        <v>16.52</v>
      </c>
      <c r="AJ53" s="198">
        <v>0</v>
      </c>
      <c r="AK53" s="198">
        <v>0.35</v>
      </c>
      <c r="AL53" s="198">
        <v>0</v>
      </c>
      <c r="AM53" s="198">
        <v>0</v>
      </c>
      <c r="AN53" s="198">
        <v>0</v>
      </c>
      <c r="AO53" s="198">
        <v>87.55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1.49</v>
      </c>
      <c r="AE54" s="198">
        <v>0</v>
      </c>
      <c r="AF54" s="198">
        <v>0</v>
      </c>
      <c r="AG54" s="198">
        <v>36.57</v>
      </c>
      <c r="AH54" s="198">
        <v>0</v>
      </c>
      <c r="AI54" s="198">
        <v>16.52</v>
      </c>
      <c r="AJ54" s="198">
        <v>0</v>
      </c>
      <c r="AK54" s="198">
        <v>0.35</v>
      </c>
      <c r="AL54" s="198">
        <v>0</v>
      </c>
      <c r="AM54" s="198">
        <v>0</v>
      </c>
      <c r="AN54" s="198">
        <v>0</v>
      </c>
      <c r="AO54" s="198">
        <v>87.55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1.49</v>
      </c>
      <c r="AE55" s="198">
        <v>0</v>
      </c>
      <c r="AF55" s="198">
        <v>0</v>
      </c>
      <c r="AG55" s="198">
        <v>36.299999999999997</v>
      </c>
      <c r="AH55" s="198">
        <v>0</v>
      </c>
      <c r="AI55" s="198">
        <v>16.52</v>
      </c>
      <c r="AJ55" s="198">
        <v>0</v>
      </c>
      <c r="AK55" s="198">
        <v>0.35</v>
      </c>
      <c r="AL55" s="198">
        <v>0</v>
      </c>
      <c r="AM55" s="198">
        <v>0</v>
      </c>
      <c r="AN55" s="198">
        <v>0</v>
      </c>
      <c r="AO55" s="198">
        <v>87.55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1.49</v>
      </c>
      <c r="AE56" s="198">
        <v>0</v>
      </c>
      <c r="AF56" s="198">
        <v>0</v>
      </c>
      <c r="AG56" s="198">
        <v>36.299999999999997</v>
      </c>
      <c r="AH56" s="198">
        <v>0</v>
      </c>
      <c r="AI56" s="198">
        <v>16.52</v>
      </c>
      <c r="AJ56" s="198">
        <v>0</v>
      </c>
      <c r="AK56" s="198">
        <v>0.35</v>
      </c>
      <c r="AL56" s="198">
        <v>0</v>
      </c>
      <c r="AM56" s="198">
        <v>0</v>
      </c>
      <c r="AN56" s="198">
        <v>0</v>
      </c>
      <c r="AO56" s="198">
        <v>87.55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1.49</v>
      </c>
      <c r="AE57" s="198">
        <v>0</v>
      </c>
      <c r="AF57" s="198">
        <v>0</v>
      </c>
      <c r="AG57" s="198">
        <v>36.299999999999997</v>
      </c>
      <c r="AH57" s="198">
        <v>0</v>
      </c>
      <c r="AI57" s="198">
        <v>16.52</v>
      </c>
      <c r="AJ57" s="198">
        <v>0</v>
      </c>
      <c r="AK57" s="198">
        <v>0.35</v>
      </c>
      <c r="AL57" s="198">
        <v>0</v>
      </c>
      <c r="AM57" s="198">
        <v>0</v>
      </c>
      <c r="AN57" s="198">
        <v>0</v>
      </c>
      <c r="AO57" s="198">
        <v>87.55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1.49</v>
      </c>
      <c r="AE58" s="198">
        <v>0</v>
      </c>
      <c r="AF58" s="198">
        <v>0</v>
      </c>
      <c r="AG58" s="198">
        <v>36.299999999999997</v>
      </c>
      <c r="AH58" s="198">
        <v>0</v>
      </c>
      <c r="AI58" s="198">
        <v>16.52</v>
      </c>
      <c r="AJ58" s="198">
        <v>0</v>
      </c>
      <c r="AK58" s="198">
        <v>0.35</v>
      </c>
      <c r="AL58" s="198">
        <v>0</v>
      </c>
      <c r="AM58" s="198">
        <v>0</v>
      </c>
      <c r="AN58" s="198">
        <v>0</v>
      </c>
      <c r="AO58" s="198">
        <v>87.55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1.49</v>
      </c>
      <c r="AE59" s="198">
        <v>0</v>
      </c>
      <c r="AF59" s="198">
        <v>0</v>
      </c>
      <c r="AG59" s="198">
        <v>37.14</v>
      </c>
      <c r="AH59" s="198">
        <v>0</v>
      </c>
      <c r="AI59" s="198">
        <v>16.52</v>
      </c>
      <c r="AJ59" s="198">
        <v>0</v>
      </c>
      <c r="AK59" s="198">
        <v>0.35</v>
      </c>
      <c r="AL59" s="198">
        <v>0</v>
      </c>
      <c r="AM59" s="198">
        <v>0</v>
      </c>
      <c r="AN59" s="198">
        <v>0</v>
      </c>
      <c r="AO59" s="198">
        <v>87.55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1.49</v>
      </c>
      <c r="AE60" s="198">
        <v>0</v>
      </c>
      <c r="AF60" s="198">
        <v>0</v>
      </c>
      <c r="AG60" s="198">
        <v>37.409999999999997</v>
      </c>
      <c r="AH60" s="198">
        <v>0</v>
      </c>
      <c r="AI60" s="198">
        <v>16.52</v>
      </c>
      <c r="AJ60" s="198">
        <v>0</v>
      </c>
      <c r="AK60" s="198">
        <v>0.35</v>
      </c>
      <c r="AL60" s="198">
        <v>0</v>
      </c>
      <c r="AM60" s="198">
        <v>0</v>
      </c>
      <c r="AN60" s="198">
        <v>0</v>
      </c>
      <c r="AO60" s="198">
        <v>87.55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1.49</v>
      </c>
      <c r="AE61" s="198">
        <v>0</v>
      </c>
      <c r="AF61" s="198">
        <v>0</v>
      </c>
      <c r="AG61" s="198">
        <v>37.409999999999997</v>
      </c>
      <c r="AH61" s="198">
        <v>0</v>
      </c>
      <c r="AI61" s="198">
        <v>16.52</v>
      </c>
      <c r="AJ61" s="198">
        <v>0</v>
      </c>
      <c r="AK61" s="198">
        <v>0.35</v>
      </c>
      <c r="AL61" s="198">
        <v>0</v>
      </c>
      <c r="AM61" s="198">
        <v>0</v>
      </c>
      <c r="AN61" s="198">
        <v>0</v>
      </c>
      <c r="AO61" s="198">
        <v>87.55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1.49</v>
      </c>
      <c r="AE62" s="198">
        <v>0</v>
      </c>
      <c r="AF62" s="198">
        <v>0</v>
      </c>
      <c r="AG62" s="198">
        <v>37.409999999999997</v>
      </c>
      <c r="AH62" s="198">
        <v>0</v>
      </c>
      <c r="AI62" s="198">
        <v>16.52</v>
      </c>
      <c r="AJ62" s="198">
        <v>0</v>
      </c>
      <c r="AK62" s="198">
        <v>0.35</v>
      </c>
      <c r="AL62" s="198">
        <v>0</v>
      </c>
      <c r="AM62" s="198">
        <v>0</v>
      </c>
      <c r="AN62" s="198">
        <v>0</v>
      </c>
      <c r="AO62" s="198">
        <v>87.55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1.49</v>
      </c>
      <c r="AE63" s="198">
        <v>0</v>
      </c>
      <c r="AF63" s="198">
        <v>0</v>
      </c>
      <c r="AG63" s="198">
        <v>37.409999999999997</v>
      </c>
      <c r="AH63" s="198">
        <v>0</v>
      </c>
      <c r="AI63" s="198">
        <v>16.52</v>
      </c>
      <c r="AJ63" s="198">
        <v>0</v>
      </c>
      <c r="AK63" s="198">
        <v>0.35</v>
      </c>
      <c r="AL63" s="198">
        <v>0</v>
      </c>
      <c r="AM63" s="198">
        <v>0</v>
      </c>
      <c r="AN63" s="198">
        <v>0</v>
      </c>
      <c r="AO63" s="198">
        <v>87.55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1.49</v>
      </c>
      <c r="AE64" s="198">
        <v>0</v>
      </c>
      <c r="AF64" s="198">
        <v>0</v>
      </c>
      <c r="AG64" s="198">
        <v>37.409999999999997</v>
      </c>
      <c r="AH64" s="198">
        <v>0</v>
      </c>
      <c r="AI64" s="198">
        <v>16.52</v>
      </c>
      <c r="AJ64" s="198">
        <v>0</v>
      </c>
      <c r="AK64" s="198">
        <v>0.35</v>
      </c>
      <c r="AL64" s="198">
        <v>0</v>
      </c>
      <c r="AM64" s="198">
        <v>0</v>
      </c>
      <c r="AN64" s="198">
        <v>0</v>
      </c>
      <c r="AO64" s="198">
        <v>87.55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1.49</v>
      </c>
      <c r="AE65" s="198">
        <v>0</v>
      </c>
      <c r="AF65" s="198">
        <v>0</v>
      </c>
      <c r="AG65" s="198">
        <v>36.869999999999997</v>
      </c>
      <c r="AH65" s="198">
        <v>0</v>
      </c>
      <c r="AI65" s="198">
        <v>16.52</v>
      </c>
      <c r="AJ65" s="198">
        <v>0</v>
      </c>
      <c r="AK65" s="198">
        <v>0.35</v>
      </c>
      <c r="AL65" s="198">
        <v>0</v>
      </c>
      <c r="AM65" s="198">
        <v>0</v>
      </c>
      <c r="AN65" s="198">
        <v>0</v>
      </c>
      <c r="AO65" s="198">
        <v>87.55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1.49</v>
      </c>
      <c r="AE66" s="198">
        <v>0</v>
      </c>
      <c r="AF66" s="198">
        <v>0</v>
      </c>
      <c r="AG66" s="198">
        <v>37.14</v>
      </c>
      <c r="AH66" s="198">
        <v>0</v>
      </c>
      <c r="AI66" s="198">
        <v>16.52</v>
      </c>
      <c r="AJ66" s="198">
        <v>0</v>
      </c>
      <c r="AK66" s="198">
        <v>0.35</v>
      </c>
      <c r="AL66" s="198">
        <v>0</v>
      </c>
      <c r="AM66" s="198">
        <v>0</v>
      </c>
      <c r="AN66" s="198">
        <v>0</v>
      </c>
      <c r="AO66" s="198">
        <v>87.55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1.49</v>
      </c>
      <c r="AE67" s="198">
        <v>0</v>
      </c>
      <c r="AF67" s="198">
        <v>0</v>
      </c>
      <c r="AG67" s="198">
        <v>43.58</v>
      </c>
      <c r="AH67" s="198">
        <v>0</v>
      </c>
      <c r="AI67" s="198">
        <v>16.52</v>
      </c>
      <c r="AJ67" s="198">
        <v>0</v>
      </c>
      <c r="AK67" s="198">
        <v>0.35</v>
      </c>
      <c r="AL67" s="198">
        <v>0</v>
      </c>
      <c r="AM67" s="198">
        <v>0</v>
      </c>
      <c r="AN67" s="198">
        <v>0</v>
      </c>
      <c r="AO67" s="198">
        <v>87.55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1.49</v>
      </c>
      <c r="AE68" s="198">
        <v>0</v>
      </c>
      <c r="AF68" s="198">
        <v>0</v>
      </c>
      <c r="AG68" s="198">
        <v>43.58</v>
      </c>
      <c r="AH68" s="198">
        <v>0</v>
      </c>
      <c r="AI68" s="198">
        <v>16.52</v>
      </c>
      <c r="AJ68" s="198">
        <v>0</v>
      </c>
      <c r="AK68" s="198">
        <v>0.35</v>
      </c>
      <c r="AL68" s="198">
        <v>0</v>
      </c>
      <c r="AM68" s="198">
        <v>0</v>
      </c>
      <c r="AN68" s="198">
        <v>0</v>
      </c>
      <c r="AO68" s="198">
        <v>87.55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1.49</v>
      </c>
      <c r="AE69" s="198">
        <v>0</v>
      </c>
      <c r="AF69" s="198">
        <v>0</v>
      </c>
      <c r="AG69" s="198">
        <v>42.58</v>
      </c>
      <c r="AH69" s="198">
        <v>0</v>
      </c>
      <c r="AI69" s="198">
        <v>16.52</v>
      </c>
      <c r="AJ69" s="198">
        <v>0</v>
      </c>
      <c r="AK69" s="198">
        <v>0.35</v>
      </c>
      <c r="AL69" s="198">
        <v>0</v>
      </c>
      <c r="AM69" s="198">
        <v>0</v>
      </c>
      <c r="AN69" s="198">
        <v>0</v>
      </c>
      <c r="AO69" s="198">
        <v>87.55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1.49</v>
      </c>
      <c r="AE70" s="198">
        <v>0</v>
      </c>
      <c r="AF70" s="198">
        <v>0</v>
      </c>
      <c r="AG70" s="198">
        <v>43.58</v>
      </c>
      <c r="AH70" s="198">
        <v>0</v>
      </c>
      <c r="AI70" s="198">
        <v>16.52</v>
      </c>
      <c r="AJ70" s="198">
        <v>0</v>
      </c>
      <c r="AK70" s="198">
        <v>0.35</v>
      </c>
      <c r="AL70" s="198">
        <v>0</v>
      </c>
      <c r="AM70" s="198">
        <v>0</v>
      </c>
      <c r="AN70" s="198">
        <v>0</v>
      </c>
      <c r="AO70" s="198">
        <v>87.55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1.49</v>
      </c>
      <c r="AE71" s="198">
        <v>0</v>
      </c>
      <c r="AF71" s="198">
        <v>0</v>
      </c>
      <c r="AG71" s="198">
        <v>43.58</v>
      </c>
      <c r="AH71" s="198">
        <v>0</v>
      </c>
      <c r="AI71" s="198">
        <v>16.52</v>
      </c>
      <c r="AJ71" s="198">
        <v>0</v>
      </c>
      <c r="AK71" s="198">
        <v>0.35</v>
      </c>
      <c r="AL71" s="198">
        <v>0</v>
      </c>
      <c r="AM71" s="198">
        <v>0</v>
      </c>
      <c r="AN71" s="198">
        <v>0</v>
      </c>
      <c r="AO71" s="198">
        <v>87.55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1.49</v>
      </c>
      <c r="AE72" s="198">
        <v>0</v>
      </c>
      <c r="AF72" s="198">
        <v>0</v>
      </c>
      <c r="AG72" s="198">
        <v>43.58</v>
      </c>
      <c r="AH72" s="198">
        <v>0</v>
      </c>
      <c r="AI72" s="198">
        <v>16.52</v>
      </c>
      <c r="AJ72" s="198">
        <v>0</v>
      </c>
      <c r="AK72" s="198">
        <v>0.35</v>
      </c>
      <c r="AL72" s="198">
        <v>0</v>
      </c>
      <c r="AM72" s="198">
        <v>0</v>
      </c>
      <c r="AN72" s="198">
        <v>0</v>
      </c>
      <c r="AO72" s="198">
        <v>87.55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1.49</v>
      </c>
      <c r="AE73" s="198">
        <v>0</v>
      </c>
      <c r="AF73" s="198">
        <v>0</v>
      </c>
      <c r="AG73" s="198">
        <v>43.58</v>
      </c>
      <c r="AH73" s="198">
        <v>0</v>
      </c>
      <c r="AI73" s="198">
        <v>16.52</v>
      </c>
      <c r="AJ73" s="198">
        <v>0</v>
      </c>
      <c r="AK73" s="198">
        <v>4.3499999999999996</v>
      </c>
      <c r="AL73" s="198">
        <v>0</v>
      </c>
      <c r="AM73" s="198">
        <v>0</v>
      </c>
      <c r="AN73" s="198">
        <v>0</v>
      </c>
      <c r="AO73" s="198">
        <v>87.55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1.49</v>
      </c>
      <c r="AE74" s="198">
        <v>0</v>
      </c>
      <c r="AF74" s="198">
        <v>0</v>
      </c>
      <c r="AG74" s="198">
        <v>43.58</v>
      </c>
      <c r="AH74" s="198">
        <v>0</v>
      </c>
      <c r="AI74" s="198">
        <v>16.52</v>
      </c>
      <c r="AJ74" s="198">
        <v>0</v>
      </c>
      <c r="AK74" s="198">
        <v>4.3499999999999996</v>
      </c>
      <c r="AL74" s="198">
        <v>0</v>
      </c>
      <c r="AM74" s="198">
        <v>0</v>
      </c>
      <c r="AN74" s="198">
        <v>0</v>
      </c>
      <c r="AO74" s="198">
        <v>87.55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1.49</v>
      </c>
      <c r="AE75" s="198">
        <v>0</v>
      </c>
      <c r="AF75" s="198">
        <v>0</v>
      </c>
      <c r="AG75" s="198">
        <v>45.04</v>
      </c>
      <c r="AH75" s="198">
        <v>0</v>
      </c>
      <c r="AI75" s="198">
        <v>16.52</v>
      </c>
      <c r="AJ75" s="198">
        <v>0</v>
      </c>
      <c r="AK75" s="198">
        <v>4.3499999999999996</v>
      </c>
      <c r="AL75" s="198">
        <v>0</v>
      </c>
      <c r="AM75" s="198">
        <v>0</v>
      </c>
      <c r="AN75" s="198">
        <v>0</v>
      </c>
      <c r="AO75" s="198">
        <v>89.38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1.49</v>
      </c>
      <c r="AE76" s="198">
        <v>0</v>
      </c>
      <c r="AF76" s="198">
        <v>0</v>
      </c>
      <c r="AG76" s="198">
        <v>45.04</v>
      </c>
      <c r="AH76" s="198">
        <v>0</v>
      </c>
      <c r="AI76" s="198">
        <v>16.52</v>
      </c>
      <c r="AJ76" s="198">
        <v>0</v>
      </c>
      <c r="AK76" s="198">
        <v>4.3499999999999996</v>
      </c>
      <c r="AL76" s="198">
        <v>0</v>
      </c>
      <c r="AM76" s="198">
        <v>0</v>
      </c>
      <c r="AN76" s="198">
        <v>0</v>
      </c>
      <c r="AO76" s="198">
        <v>89.38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1.49</v>
      </c>
      <c r="AE77" s="198">
        <v>0</v>
      </c>
      <c r="AF77" s="198">
        <v>0</v>
      </c>
      <c r="AG77" s="198">
        <v>45.04</v>
      </c>
      <c r="AH77" s="198">
        <v>0</v>
      </c>
      <c r="AI77" s="198">
        <v>16.52</v>
      </c>
      <c r="AJ77" s="198">
        <v>0</v>
      </c>
      <c r="AK77" s="198">
        <v>4.3499999999999996</v>
      </c>
      <c r="AL77" s="198">
        <v>0</v>
      </c>
      <c r="AM77" s="198">
        <v>0</v>
      </c>
      <c r="AN77" s="198">
        <v>0</v>
      </c>
      <c r="AO77" s="198">
        <v>89.38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1.49</v>
      </c>
      <c r="AE78" s="198">
        <v>0</v>
      </c>
      <c r="AF78" s="198">
        <v>0</v>
      </c>
      <c r="AG78" s="198">
        <v>45.04</v>
      </c>
      <c r="AH78" s="198">
        <v>0</v>
      </c>
      <c r="AI78" s="198">
        <v>16.52</v>
      </c>
      <c r="AJ78" s="198">
        <v>0</v>
      </c>
      <c r="AK78" s="198">
        <v>4.3499999999999996</v>
      </c>
      <c r="AL78" s="198">
        <v>0</v>
      </c>
      <c r="AM78" s="198">
        <v>0</v>
      </c>
      <c r="AN78" s="198">
        <v>0</v>
      </c>
      <c r="AO78" s="198">
        <v>89.38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1.49</v>
      </c>
      <c r="AE79" s="198">
        <v>0</v>
      </c>
      <c r="AF79" s="198">
        <v>0</v>
      </c>
      <c r="AG79" s="198">
        <v>45.04</v>
      </c>
      <c r="AH79" s="198">
        <v>0</v>
      </c>
      <c r="AI79" s="198">
        <v>16.52</v>
      </c>
      <c r="AJ79" s="198">
        <v>0</v>
      </c>
      <c r="AK79" s="198">
        <v>4.3499999999999996</v>
      </c>
      <c r="AL79" s="198">
        <v>0</v>
      </c>
      <c r="AM79" s="198">
        <v>0</v>
      </c>
      <c r="AN79" s="198">
        <v>0</v>
      </c>
      <c r="AO79" s="198">
        <v>89.38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1.49</v>
      </c>
      <c r="AE80" s="198">
        <v>0</v>
      </c>
      <c r="AF80" s="198">
        <v>0</v>
      </c>
      <c r="AG80" s="198">
        <v>45.04</v>
      </c>
      <c r="AH80" s="198">
        <v>0</v>
      </c>
      <c r="AI80" s="198">
        <v>16.52</v>
      </c>
      <c r="AJ80" s="198">
        <v>0</v>
      </c>
      <c r="AK80" s="198">
        <v>4.3499999999999996</v>
      </c>
      <c r="AL80" s="198">
        <v>0</v>
      </c>
      <c r="AM80" s="198">
        <v>0</v>
      </c>
      <c r="AN80" s="198">
        <v>0</v>
      </c>
      <c r="AO80" s="198">
        <v>89.38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1.49</v>
      </c>
      <c r="AE81" s="198">
        <v>0</v>
      </c>
      <c r="AF81" s="198">
        <v>0</v>
      </c>
      <c r="AG81" s="198">
        <v>45.04</v>
      </c>
      <c r="AH81" s="198">
        <v>0</v>
      </c>
      <c r="AI81" s="198">
        <v>16.52</v>
      </c>
      <c r="AJ81" s="198">
        <v>0</v>
      </c>
      <c r="AK81" s="198">
        <v>4.3499999999999996</v>
      </c>
      <c r="AL81" s="198">
        <v>0</v>
      </c>
      <c r="AM81" s="198">
        <v>0</v>
      </c>
      <c r="AN81" s="198">
        <v>0</v>
      </c>
      <c r="AO81" s="198">
        <v>89.38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1.49</v>
      </c>
      <c r="AE82" s="198">
        <v>0</v>
      </c>
      <c r="AF82" s="198">
        <v>0</v>
      </c>
      <c r="AG82" s="198">
        <v>40.58</v>
      </c>
      <c r="AH82" s="198">
        <v>0</v>
      </c>
      <c r="AI82" s="198">
        <v>16.52</v>
      </c>
      <c r="AJ82" s="198">
        <v>0</v>
      </c>
      <c r="AK82" s="198">
        <v>4.3499999999999996</v>
      </c>
      <c r="AL82" s="198">
        <v>0</v>
      </c>
      <c r="AM82" s="198">
        <v>0</v>
      </c>
      <c r="AN82" s="198">
        <v>0</v>
      </c>
      <c r="AO82" s="198">
        <v>89.38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1.49</v>
      </c>
      <c r="AE83" s="198">
        <v>0</v>
      </c>
      <c r="AF83" s="198">
        <v>0</v>
      </c>
      <c r="AG83" s="198">
        <v>40.58</v>
      </c>
      <c r="AH83" s="198">
        <v>0</v>
      </c>
      <c r="AI83" s="198">
        <v>16.52</v>
      </c>
      <c r="AJ83" s="198">
        <v>0</v>
      </c>
      <c r="AK83" s="198">
        <v>4.3499999999999996</v>
      </c>
      <c r="AL83" s="198">
        <v>0</v>
      </c>
      <c r="AM83" s="198">
        <v>0</v>
      </c>
      <c r="AN83" s="198">
        <v>0</v>
      </c>
      <c r="AO83" s="198">
        <v>89.38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1.49</v>
      </c>
      <c r="AE84" s="198">
        <v>0</v>
      </c>
      <c r="AF84" s="198">
        <v>0</v>
      </c>
      <c r="AG84" s="198">
        <v>40.58</v>
      </c>
      <c r="AH84" s="198">
        <v>0</v>
      </c>
      <c r="AI84" s="198">
        <v>16.52</v>
      </c>
      <c r="AJ84" s="198">
        <v>0</v>
      </c>
      <c r="AK84" s="198">
        <v>4.3499999999999996</v>
      </c>
      <c r="AL84" s="198">
        <v>0</v>
      </c>
      <c r="AM84" s="198">
        <v>0</v>
      </c>
      <c r="AN84" s="198">
        <v>0</v>
      </c>
      <c r="AO84" s="198">
        <v>89.38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1.49</v>
      </c>
      <c r="AE85" s="198">
        <v>0</v>
      </c>
      <c r="AF85" s="198">
        <v>0</v>
      </c>
      <c r="AG85" s="198">
        <v>40.58</v>
      </c>
      <c r="AH85" s="198">
        <v>0</v>
      </c>
      <c r="AI85" s="198">
        <v>16.52</v>
      </c>
      <c r="AJ85" s="198">
        <v>0</v>
      </c>
      <c r="AK85" s="198">
        <v>4.3499999999999996</v>
      </c>
      <c r="AL85" s="198">
        <v>0</v>
      </c>
      <c r="AM85" s="198">
        <v>0</v>
      </c>
      <c r="AN85" s="198">
        <v>0</v>
      </c>
      <c r="AO85" s="198">
        <v>89.38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1.49</v>
      </c>
      <c r="AE86" s="198">
        <v>0</v>
      </c>
      <c r="AF86" s="198">
        <v>0</v>
      </c>
      <c r="AG86" s="198">
        <v>39.58</v>
      </c>
      <c r="AH86" s="198">
        <v>0</v>
      </c>
      <c r="AI86" s="198">
        <v>16.52</v>
      </c>
      <c r="AJ86" s="198">
        <v>0</v>
      </c>
      <c r="AK86" s="198">
        <v>4.3499999999999996</v>
      </c>
      <c r="AL86" s="198">
        <v>0</v>
      </c>
      <c r="AM86" s="198">
        <v>0</v>
      </c>
      <c r="AN86" s="198">
        <v>0</v>
      </c>
      <c r="AO86" s="198">
        <v>89.38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1.49</v>
      </c>
      <c r="AE87" s="198">
        <v>0</v>
      </c>
      <c r="AF87" s="198">
        <v>0</v>
      </c>
      <c r="AG87" s="198">
        <v>39.58</v>
      </c>
      <c r="AH87" s="198">
        <v>0</v>
      </c>
      <c r="AI87" s="198">
        <v>16.52</v>
      </c>
      <c r="AJ87" s="198">
        <v>0</v>
      </c>
      <c r="AK87" s="198">
        <v>4.3499999999999996</v>
      </c>
      <c r="AL87" s="198">
        <v>0</v>
      </c>
      <c r="AM87" s="198">
        <v>0</v>
      </c>
      <c r="AN87" s="198">
        <v>0</v>
      </c>
      <c r="AO87" s="198">
        <v>89.38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1.49</v>
      </c>
      <c r="AE88" s="198">
        <v>0</v>
      </c>
      <c r="AF88" s="198">
        <v>0</v>
      </c>
      <c r="AG88" s="198">
        <v>39.58</v>
      </c>
      <c r="AH88" s="198">
        <v>0</v>
      </c>
      <c r="AI88" s="198">
        <v>16.52</v>
      </c>
      <c r="AJ88" s="198">
        <v>0</v>
      </c>
      <c r="AK88" s="198">
        <v>4.3499999999999996</v>
      </c>
      <c r="AL88" s="198">
        <v>0</v>
      </c>
      <c r="AM88" s="198">
        <v>0</v>
      </c>
      <c r="AN88" s="198">
        <v>0</v>
      </c>
      <c r="AO88" s="198">
        <v>89.38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1.49</v>
      </c>
      <c r="AE89" s="198">
        <v>0</v>
      </c>
      <c r="AF89" s="198">
        <v>0</v>
      </c>
      <c r="AG89" s="198">
        <v>38.58</v>
      </c>
      <c r="AH89" s="198">
        <v>0</v>
      </c>
      <c r="AI89" s="198">
        <v>16.52</v>
      </c>
      <c r="AJ89" s="198">
        <v>0</v>
      </c>
      <c r="AK89" s="198">
        <v>4.3499999999999996</v>
      </c>
      <c r="AL89" s="198">
        <v>0</v>
      </c>
      <c r="AM89" s="198">
        <v>0</v>
      </c>
      <c r="AN89" s="198">
        <v>0</v>
      </c>
      <c r="AO89" s="198">
        <v>89.38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1.49</v>
      </c>
      <c r="AE90" s="198">
        <v>0</v>
      </c>
      <c r="AF90" s="198">
        <v>0</v>
      </c>
      <c r="AG90" s="198">
        <v>38.58</v>
      </c>
      <c r="AH90" s="198">
        <v>0</v>
      </c>
      <c r="AI90" s="198">
        <v>16.52</v>
      </c>
      <c r="AJ90" s="198">
        <v>0</v>
      </c>
      <c r="AK90" s="198">
        <v>4.3499999999999996</v>
      </c>
      <c r="AL90" s="198">
        <v>0</v>
      </c>
      <c r="AM90" s="198">
        <v>0</v>
      </c>
      <c r="AN90" s="198">
        <v>0</v>
      </c>
      <c r="AO90" s="198">
        <v>89.38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1.49</v>
      </c>
      <c r="AE91" s="198">
        <v>0</v>
      </c>
      <c r="AF91" s="198">
        <v>0</v>
      </c>
      <c r="AG91" s="198">
        <v>37.58</v>
      </c>
      <c r="AH91" s="198">
        <v>0</v>
      </c>
      <c r="AI91" s="198">
        <v>16.52</v>
      </c>
      <c r="AJ91" s="198">
        <v>0</v>
      </c>
      <c r="AK91" s="198">
        <v>4.3499999999999996</v>
      </c>
      <c r="AL91" s="198">
        <v>0</v>
      </c>
      <c r="AM91" s="198">
        <v>0</v>
      </c>
      <c r="AN91" s="198">
        <v>0</v>
      </c>
      <c r="AO91" s="198">
        <v>89.38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1.49</v>
      </c>
      <c r="AE92" s="198">
        <v>0</v>
      </c>
      <c r="AF92" s="198">
        <v>0</v>
      </c>
      <c r="AG92" s="198">
        <v>36.58</v>
      </c>
      <c r="AH92" s="198">
        <v>0</v>
      </c>
      <c r="AI92" s="198">
        <v>16.52</v>
      </c>
      <c r="AJ92" s="198">
        <v>0</v>
      </c>
      <c r="AK92" s="198">
        <v>4.3499999999999996</v>
      </c>
      <c r="AL92" s="198">
        <v>0</v>
      </c>
      <c r="AM92" s="198">
        <v>0</v>
      </c>
      <c r="AN92" s="198">
        <v>0</v>
      </c>
      <c r="AO92" s="198">
        <v>89.38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1.49</v>
      </c>
      <c r="AE93" s="198">
        <v>0</v>
      </c>
      <c r="AF93" s="198">
        <v>0</v>
      </c>
      <c r="AG93" s="198">
        <v>36.58</v>
      </c>
      <c r="AH93" s="198">
        <v>0</v>
      </c>
      <c r="AI93" s="198">
        <v>16.52</v>
      </c>
      <c r="AJ93" s="198">
        <v>0</v>
      </c>
      <c r="AK93" s="198">
        <v>4.3499999999999996</v>
      </c>
      <c r="AL93" s="198">
        <v>0</v>
      </c>
      <c r="AM93" s="198">
        <v>0</v>
      </c>
      <c r="AN93" s="198">
        <v>0</v>
      </c>
      <c r="AO93" s="198">
        <v>89.38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1.49</v>
      </c>
      <c r="AE94" s="198">
        <v>0</v>
      </c>
      <c r="AF94" s="198">
        <v>0</v>
      </c>
      <c r="AG94" s="198">
        <v>36.58</v>
      </c>
      <c r="AH94" s="198">
        <v>0</v>
      </c>
      <c r="AI94" s="198">
        <v>16.52</v>
      </c>
      <c r="AJ94" s="198">
        <v>0</v>
      </c>
      <c r="AK94" s="198">
        <v>4.3499999999999996</v>
      </c>
      <c r="AL94" s="198">
        <v>0</v>
      </c>
      <c r="AM94" s="198">
        <v>0</v>
      </c>
      <c r="AN94" s="198">
        <v>0</v>
      </c>
      <c r="AO94" s="198">
        <v>89.38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1.49</v>
      </c>
      <c r="AE95" s="198">
        <v>0</v>
      </c>
      <c r="AF95" s="198">
        <v>0</v>
      </c>
      <c r="AG95" s="198">
        <v>36.58</v>
      </c>
      <c r="AH95" s="198">
        <v>0</v>
      </c>
      <c r="AI95" s="198">
        <v>16.52</v>
      </c>
      <c r="AJ95" s="198">
        <v>0</v>
      </c>
      <c r="AK95" s="198">
        <v>4.3499999999999996</v>
      </c>
      <c r="AL95" s="198">
        <v>0</v>
      </c>
      <c r="AM95" s="198">
        <v>0</v>
      </c>
      <c r="AN95" s="198">
        <v>0</v>
      </c>
      <c r="AO95" s="198">
        <v>89.38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1.49</v>
      </c>
      <c r="AE96" s="198">
        <v>0</v>
      </c>
      <c r="AF96" s="198">
        <v>0</v>
      </c>
      <c r="AG96" s="198">
        <v>35.58</v>
      </c>
      <c r="AH96" s="198">
        <v>0</v>
      </c>
      <c r="AI96" s="198">
        <v>16.52</v>
      </c>
      <c r="AJ96" s="198">
        <v>0</v>
      </c>
      <c r="AK96" s="198">
        <v>4.3499999999999996</v>
      </c>
      <c r="AL96" s="198">
        <v>0</v>
      </c>
      <c r="AM96" s="198">
        <v>0</v>
      </c>
      <c r="AN96" s="198">
        <v>0</v>
      </c>
      <c r="AO96" s="198">
        <v>89.38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1.49</v>
      </c>
      <c r="AE97" s="198">
        <v>0</v>
      </c>
      <c r="AF97" s="198">
        <v>0</v>
      </c>
      <c r="AG97" s="198">
        <v>35.58</v>
      </c>
      <c r="AH97" s="198">
        <v>0</v>
      </c>
      <c r="AI97" s="198">
        <v>16.52</v>
      </c>
      <c r="AJ97" s="198">
        <v>0</v>
      </c>
      <c r="AK97" s="198">
        <v>4.3499999999999996</v>
      </c>
      <c r="AL97" s="198">
        <v>0</v>
      </c>
      <c r="AM97" s="198">
        <v>0</v>
      </c>
      <c r="AN97" s="198">
        <v>0</v>
      </c>
      <c r="AO97" s="198">
        <v>89.38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1.49</v>
      </c>
      <c r="AE98" s="198">
        <v>0</v>
      </c>
      <c r="AF98" s="198">
        <v>0</v>
      </c>
      <c r="AG98" s="198">
        <v>35.58</v>
      </c>
      <c r="AH98" s="198">
        <v>0</v>
      </c>
      <c r="AI98" s="198">
        <v>16.52</v>
      </c>
      <c r="AJ98" s="198">
        <v>0</v>
      </c>
      <c r="AK98" s="198">
        <v>4.3499999999999996</v>
      </c>
      <c r="AL98" s="198">
        <v>0</v>
      </c>
      <c r="AM98" s="198">
        <v>0</v>
      </c>
      <c r="AN98" s="198">
        <v>0</v>
      </c>
      <c r="AO98" s="198">
        <v>89.38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0.87351499999999949</v>
      </c>
      <c r="AH99">
        <f t="shared" si="0"/>
        <v>0</v>
      </c>
      <c r="AI99">
        <f t="shared" si="0"/>
        <v>0.39647999999999967</v>
      </c>
      <c r="AJ99">
        <f t="shared" si="0"/>
        <v>0</v>
      </c>
      <c r="AK99">
        <f t="shared" si="0"/>
        <v>7.4399999999999966E-2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454</v>
      </c>
      <c r="AU1" t="s">
        <v>453</v>
      </c>
      <c r="AV1" t="s">
        <v>420</v>
      </c>
      <c r="AW1" t="s">
        <v>426</v>
      </c>
      <c r="AX1" t="s">
        <v>430</v>
      </c>
    </row>
    <row r="2" spans="1:51">
      <c r="A2" s="216"/>
    </row>
    <row r="3" spans="1:51">
      <c r="A3" t="s">
        <v>45</v>
      </c>
      <c r="B3" s="198">
        <v>0</v>
      </c>
      <c r="C3" s="198">
        <v>0</v>
      </c>
      <c r="D3" s="198">
        <v>0.33</v>
      </c>
      <c r="E3" s="198">
        <v>0</v>
      </c>
      <c r="F3" s="198">
        <v>0</v>
      </c>
      <c r="G3" s="198">
        <v>0.64</v>
      </c>
      <c r="H3" s="198">
        <v>0</v>
      </c>
      <c r="I3" s="198">
        <v>0</v>
      </c>
      <c r="J3" s="198">
        <v>0</v>
      </c>
      <c r="K3" s="198">
        <v>0.3</v>
      </c>
      <c r="L3" s="198">
        <v>18.57</v>
      </c>
      <c r="M3" s="198">
        <v>0.91</v>
      </c>
      <c r="N3" s="198">
        <v>0.57999999999999996</v>
      </c>
      <c r="O3" s="198">
        <v>0</v>
      </c>
      <c r="P3" s="198">
        <v>1.02</v>
      </c>
      <c r="Q3" s="198">
        <v>0.2</v>
      </c>
      <c r="R3" s="198">
        <v>0.25</v>
      </c>
      <c r="S3" s="198">
        <v>0.26</v>
      </c>
      <c r="T3" s="198">
        <v>0</v>
      </c>
      <c r="U3" s="198">
        <v>1.72</v>
      </c>
      <c r="V3" s="198">
        <v>0.54</v>
      </c>
      <c r="W3" s="198">
        <v>0.44</v>
      </c>
      <c r="X3" s="198">
        <v>1.71</v>
      </c>
      <c r="Y3" s="198">
        <v>0</v>
      </c>
      <c r="Z3" s="198">
        <v>2.4900000000000002</v>
      </c>
      <c r="AA3" s="198">
        <v>22.7</v>
      </c>
      <c r="AB3" s="198">
        <v>0</v>
      </c>
      <c r="AC3" s="198">
        <v>1.46</v>
      </c>
      <c r="AD3" s="198">
        <v>8.9</v>
      </c>
      <c r="AE3" s="198">
        <v>0</v>
      </c>
      <c r="AF3" s="198">
        <v>0</v>
      </c>
      <c r="AG3" s="198">
        <v>21.09</v>
      </c>
      <c r="AH3" s="198">
        <v>0</v>
      </c>
      <c r="AI3" s="198">
        <v>10.6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196.61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  <c r="AU3" s="198">
        <v>0</v>
      </c>
      <c r="AV3" s="198">
        <v>0</v>
      </c>
      <c r="AW3" s="198">
        <v>0</v>
      </c>
      <c r="AX3" s="198">
        <v>0</v>
      </c>
      <c r="AY3" s="198">
        <v>0</v>
      </c>
    </row>
    <row r="4" spans="1:51">
      <c r="A4" t="s">
        <v>46</v>
      </c>
      <c r="B4" s="198">
        <v>0</v>
      </c>
      <c r="C4" s="198">
        <v>0</v>
      </c>
      <c r="D4" s="198">
        <v>0.33</v>
      </c>
      <c r="E4" s="198">
        <v>0</v>
      </c>
      <c r="F4" s="198">
        <v>0</v>
      </c>
      <c r="G4" s="198">
        <v>0.64</v>
      </c>
      <c r="H4" s="198">
        <v>0</v>
      </c>
      <c r="I4" s="198">
        <v>0</v>
      </c>
      <c r="J4" s="198">
        <v>0</v>
      </c>
      <c r="K4" s="198">
        <v>0.3</v>
      </c>
      <c r="L4" s="198">
        <v>18.57</v>
      </c>
      <c r="M4" s="198">
        <v>0.91</v>
      </c>
      <c r="N4" s="198">
        <v>0.57999999999999996</v>
      </c>
      <c r="O4" s="198">
        <v>0</v>
      </c>
      <c r="P4" s="198">
        <v>1.02</v>
      </c>
      <c r="Q4" s="198">
        <v>0.2</v>
      </c>
      <c r="R4" s="198">
        <v>0.25</v>
      </c>
      <c r="S4" s="198">
        <v>0.26</v>
      </c>
      <c r="T4" s="198">
        <v>0</v>
      </c>
      <c r="U4" s="198">
        <v>1.72</v>
      </c>
      <c r="V4" s="198">
        <v>0.28000000000000003</v>
      </c>
      <c r="W4" s="198">
        <v>0.44</v>
      </c>
      <c r="X4" s="198">
        <v>1.71</v>
      </c>
      <c r="Y4" s="198">
        <v>0</v>
      </c>
      <c r="Z4" s="198">
        <v>2.4900000000000002</v>
      </c>
      <c r="AA4" s="198">
        <v>22.7</v>
      </c>
      <c r="AB4" s="198">
        <v>0</v>
      </c>
      <c r="AC4" s="198">
        <v>1.46</v>
      </c>
      <c r="AD4" s="198">
        <v>8.9</v>
      </c>
      <c r="AE4" s="198">
        <v>0</v>
      </c>
      <c r="AF4" s="198">
        <v>0</v>
      </c>
      <c r="AG4" s="198">
        <v>21.09</v>
      </c>
      <c r="AH4" s="198">
        <v>0</v>
      </c>
      <c r="AI4" s="198">
        <v>10.6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196.61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  <c r="AU4" s="198">
        <v>0</v>
      </c>
      <c r="AV4" s="198">
        <v>0</v>
      </c>
      <c r="AW4" s="198">
        <v>0</v>
      </c>
      <c r="AX4" s="198">
        <v>0</v>
      </c>
      <c r="AY4" s="198">
        <v>0</v>
      </c>
    </row>
    <row r="5" spans="1:51">
      <c r="A5" t="s">
        <v>47</v>
      </c>
      <c r="B5" s="198">
        <v>0</v>
      </c>
      <c r="C5" s="198">
        <v>0</v>
      </c>
      <c r="D5" s="198">
        <v>0.33</v>
      </c>
      <c r="E5" s="198">
        <v>0</v>
      </c>
      <c r="F5" s="198">
        <v>0</v>
      </c>
      <c r="G5" s="198">
        <v>0.64</v>
      </c>
      <c r="H5" s="198">
        <v>0</v>
      </c>
      <c r="I5" s="198">
        <v>0</v>
      </c>
      <c r="J5" s="198">
        <v>0</v>
      </c>
      <c r="K5" s="198">
        <v>0.3</v>
      </c>
      <c r="L5" s="198">
        <v>18.57</v>
      </c>
      <c r="M5" s="198">
        <v>0.91</v>
      </c>
      <c r="N5" s="198">
        <v>0.57999999999999996</v>
      </c>
      <c r="O5" s="198">
        <v>0</v>
      </c>
      <c r="P5" s="198">
        <v>1.02</v>
      </c>
      <c r="Q5" s="198">
        <v>0.2</v>
      </c>
      <c r="R5" s="198">
        <v>0.25</v>
      </c>
      <c r="S5" s="198">
        <v>0.26</v>
      </c>
      <c r="T5" s="198">
        <v>0</v>
      </c>
      <c r="U5" s="198">
        <v>1.72</v>
      </c>
      <c r="V5" s="198">
        <v>0.2</v>
      </c>
      <c r="W5" s="198">
        <v>0.44</v>
      </c>
      <c r="X5" s="198">
        <v>1.71</v>
      </c>
      <c r="Y5" s="198">
        <v>0</v>
      </c>
      <c r="Z5" s="198">
        <v>2.4900000000000002</v>
      </c>
      <c r="AA5" s="198">
        <v>22.7</v>
      </c>
      <c r="AB5" s="198">
        <v>0</v>
      </c>
      <c r="AC5" s="198">
        <v>1.46</v>
      </c>
      <c r="AD5" s="198">
        <v>8.9</v>
      </c>
      <c r="AE5" s="198">
        <v>0</v>
      </c>
      <c r="AF5" s="198">
        <v>0</v>
      </c>
      <c r="AG5" s="198">
        <v>21.09</v>
      </c>
      <c r="AH5" s="198">
        <v>0</v>
      </c>
      <c r="AI5" s="198">
        <v>10.6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196.61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  <c r="AU5" s="198">
        <v>0</v>
      </c>
      <c r="AV5" s="198">
        <v>0</v>
      </c>
      <c r="AW5" s="198">
        <v>0</v>
      </c>
      <c r="AX5" s="198">
        <v>0</v>
      </c>
      <c r="AY5" s="198">
        <v>0</v>
      </c>
    </row>
    <row r="6" spans="1:51">
      <c r="A6" t="s">
        <v>48</v>
      </c>
      <c r="B6" s="198">
        <v>0</v>
      </c>
      <c r="C6" s="198">
        <v>0</v>
      </c>
      <c r="D6" s="198">
        <v>0.33</v>
      </c>
      <c r="E6" s="198">
        <v>0</v>
      </c>
      <c r="F6" s="198">
        <v>0</v>
      </c>
      <c r="G6" s="198">
        <v>0.64</v>
      </c>
      <c r="H6" s="198">
        <v>0</v>
      </c>
      <c r="I6" s="198">
        <v>0</v>
      </c>
      <c r="J6" s="198">
        <v>0</v>
      </c>
      <c r="K6" s="198">
        <v>0.3</v>
      </c>
      <c r="L6" s="198">
        <v>18.57</v>
      </c>
      <c r="M6" s="198">
        <v>0.91</v>
      </c>
      <c r="N6" s="198">
        <v>0.57999999999999996</v>
      </c>
      <c r="O6" s="198">
        <v>0</v>
      </c>
      <c r="P6" s="198">
        <v>1.02</v>
      </c>
      <c r="Q6" s="198">
        <v>0.2</v>
      </c>
      <c r="R6" s="198">
        <v>0.25</v>
      </c>
      <c r="S6" s="198">
        <v>0.26</v>
      </c>
      <c r="T6" s="198">
        <v>0</v>
      </c>
      <c r="U6" s="198">
        <v>1.72</v>
      </c>
      <c r="V6" s="198">
        <v>0.2</v>
      </c>
      <c r="W6" s="198">
        <v>0.44</v>
      </c>
      <c r="X6" s="198">
        <v>1.71</v>
      </c>
      <c r="Y6" s="198">
        <v>0</v>
      </c>
      <c r="Z6" s="198">
        <v>2.4900000000000002</v>
      </c>
      <c r="AA6" s="198">
        <v>22.7</v>
      </c>
      <c r="AB6" s="198">
        <v>0</v>
      </c>
      <c r="AC6" s="198">
        <v>1.46</v>
      </c>
      <c r="AD6" s="198">
        <v>8.9</v>
      </c>
      <c r="AE6" s="198">
        <v>0</v>
      </c>
      <c r="AF6" s="198">
        <v>0</v>
      </c>
      <c r="AG6" s="198">
        <v>21.09</v>
      </c>
      <c r="AH6" s="198">
        <v>0</v>
      </c>
      <c r="AI6" s="198">
        <v>10.6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196.61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  <c r="AU6" s="198">
        <v>0</v>
      </c>
      <c r="AV6" s="198">
        <v>0</v>
      </c>
      <c r="AW6" s="198">
        <v>0</v>
      </c>
      <c r="AX6" s="198">
        <v>0</v>
      </c>
      <c r="AY6" s="198">
        <v>0</v>
      </c>
    </row>
    <row r="7" spans="1:51">
      <c r="A7" t="s">
        <v>49</v>
      </c>
      <c r="B7" s="198">
        <v>0</v>
      </c>
      <c r="C7" s="198">
        <v>0</v>
      </c>
      <c r="D7" s="198">
        <v>10.31</v>
      </c>
      <c r="E7" s="198">
        <v>0</v>
      </c>
      <c r="F7" s="198">
        <v>0</v>
      </c>
      <c r="G7" s="198">
        <v>6.2</v>
      </c>
      <c r="H7" s="198">
        <v>0</v>
      </c>
      <c r="I7" s="198">
        <v>0</v>
      </c>
      <c r="J7" s="198">
        <v>9.17</v>
      </c>
      <c r="K7" s="198">
        <v>0.3</v>
      </c>
      <c r="L7" s="198">
        <v>18.57</v>
      </c>
      <c r="M7" s="198">
        <v>0.91</v>
      </c>
      <c r="N7" s="198">
        <v>0.57999999999999996</v>
      </c>
      <c r="O7" s="198">
        <v>0</v>
      </c>
      <c r="P7" s="198">
        <v>1.02</v>
      </c>
      <c r="Q7" s="198">
        <v>0.2</v>
      </c>
      <c r="R7" s="198">
        <v>0.25</v>
      </c>
      <c r="S7" s="198">
        <v>0.26</v>
      </c>
      <c r="T7" s="198">
        <v>0</v>
      </c>
      <c r="U7" s="198">
        <v>1.72</v>
      </c>
      <c r="V7" s="198">
        <v>0.2</v>
      </c>
      <c r="W7" s="198">
        <v>0.44</v>
      </c>
      <c r="X7" s="198">
        <v>1.71</v>
      </c>
      <c r="Y7" s="198">
        <v>0</v>
      </c>
      <c r="Z7" s="198">
        <v>2.4900000000000002</v>
      </c>
      <c r="AA7" s="198">
        <v>22.7</v>
      </c>
      <c r="AB7" s="198">
        <v>0</v>
      </c>
      <c r="AC7" s="198">
        <v>1.46</v>
      </c>
      <c r="AD7" s="198">
        <v>8.9</v>
      </c>
      <c r="AE7" s="198">
        <v>0</v>
      </c>
      <c r="AF7" s="198">
        <v>0</v>
      </c>
      <c r="AG7" s="198">
        <v>21.09</v>
      </c>
      <c r="AH7" s="198">
        <v>0</v>
      </c>
      <c r="AI7" s="198">
        <v>10.6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196.61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  <c r="AU7" s="198">
        <v>0</v>
      </c>
      <c r="AV7" s="198">
        <v>0</v>
      </c>
      <c r="AW7" s="198">
        <v>0</v>
      </c>
      <c r="AX7" s="198">
        <v>0</v>
      </c>
      <c r="AY7" s="198">
        <v>0</v>
      </c>
    </row>
    <row r="8" spans="1:51">
      <c r="A8" t="s">
        <v>50</v>
      </c>
      <c r="B8" s="198">
        <v>0</v>
      </c>
      <c r="C8" s="198">
        <v>0</v>
      </c>
      <c r="D8" s="198">
        <v>10.31</v>
      </c>
      <c r="E8" s="198">
        <v>0</v>
      </c>
      <c r="F8" s="198">
        <v>0</v>
      </c>
      <c r="G8" s="198">
        <v>18.2</v>
      </c>
      <c r="H8" s="198">
        <v>0</v>
      </c>
      <c r="I8" s="198">
        <v>0</v>
      </c>
      <c r="J8" s="198">
        <v>15.4</v>
      </c>
      <c r="K8" s="198">
        <v>0.3</v>
      </c>
      <c r="L8" s="198">
        <v>18.57</v>
      </c>
      <c r="M8" s="198">
        <v>0.91</v>
      </c>
      <c r="N8" s="198">
        <v>0.57999999999999996</v>
      </c>
      <c r="O8" s="198">
        <v>0</v>
      </c>
      <c r="P8" s="198">
        <v>1.02</v>
      </c>
      <c r="Q8" s="198">
        <v>0.2</v>
      </c>
      <c r="R8" s="198">
        <v>0.25</v>
      </c>
      <c r="S8" s="198">
        <v>0.26</v>
      </c>
      <c r="T8" s="198">
        <v>0</v>
      </c>
      <c r="U8" s="198">
        <v>1.72</v>
      </c>
      <c r="V8" s="198">
        <v>0.2</v>
      </c>
      <c r="W8" s="198">
        <v>0.44</v>
      </c>
      <c r="X8" s="198">
        <v>1.71</v>
      </c>
      <c r="Y8" s="198">
        <v>0</v>
      </c>
      <c r="Z8" s="198">
        <v>2.4900000000000002</v>
      </c>
      <c r="AA8" s="198">
        <v>22.7</v>
      </c>
      <c r="AB8" s="198">
        <v>0</v>
      </c>
      <c r="AC8" s="198">
        <v>1.46</v>
      </c>
      <c r="AD8" s="198">
        <v>8.9</v>
      </c>
      <c r="AE8" s="198">
        <v>0</v>
      </c>
      <c r="AF8" s="198">
        <v>0</v>
      </c>
      <c r="AG8" s="198">
        <v>21.09</v>
      </c>
      <c r="AH8" s="198">
        <v>0</v>
      </c>
      <c r="AI8" s="198">
        <v>10.6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196.61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  <c r="AU8" s="198">
        <v>0</v>
      </c>
      <c r="AV8" s="198">
        <v>0</v>
      </c>
      <c r="AW8" s="198">
        <v>0</v>
      </c>
      <c r="AX8" s="198">
        <v>0</v>
      </c>
      <c r="AY8" s="198">
        <v>0</v>
      </c>
    </row>
    <row r="9" spans="1:51">
      <c r="A9" t="s">
        <v>51</v>
      </c>
      <c r="B9" s="198">
        <v>0</v>
      </c>
      <c r="C9" s="198">
        <v>0</v>
      </c>
      <c r="D9" s="198">
        <v>10.31</v>
      </c>
      <c r="E9" s="198">
        <v>0</v>
      </c>
      <c r="F9" s="198">
        <v>0</v>
      </c>
      <c r="G9" s="198">
        <v>19.989999999999998</v>
      </c>
      <c r="H9" s="198">
        <v>0</v>
      </c>
      <c r="I9" s="198">
        <v>0</v>
      </c>
      <c r="J9" s="198">
        <v>17.48</v>
      </c>
      <c r="K9" s="198">
        <v>0.3</v>
      </c>
      <c r="L9" s="198">
        <v>18.57</v>
      </c>
      <c r="M9" s="198">
        <v>0.91</v>
      </c>
      <c r="N9" s="198">
        <v>0.57999999999999996</v>
      </c>
      <c r="O9" s="198">
        <v>0</v>
      </c>
      <c r="P9" s="198">
        <v>1.02</v>
      </c>
      <c r="Q9" s="198">
        <v>0.2</v>
      </c>
      <c r="R9" s="198">
        <v>0.25</v>
      </c>
      <c r="S9" s="198">
        <v>0.26</v>
      </c>
      <c r="T9" s="198">
        <v>0</v>
      </c>
      <c r="U9" s="198">
        <v>1.72</v>
      </c>
      <c r="V9" s="198">
        <v>0.2</v>
      </c>
      <c r="W9" s="198">
        <v>0.44</v>
      </c>
      <c r="X9" s="198">
        <v>1.71</v>
      </c>
      <c r="Y9" s="198">
        <v>0</v>
      </c>
      <c r="Z9" s="198">
        <v>2.4900000000000002</v>
      </c>
      <c r="AA9" s="198">
        <v>22.7</v>
      </c>
      <c r="AB9" s="198">
        <v>0</v>
      </c>
      <c r="AC9" s="198">
        <v>1.46</v>
      </c>
      <c r="AD9" s="198">
        <v>8.9</v>
      </c>
      <c r="AE9" s="198">
        <v>0</v>
      </c>
      <c r="AF9" s="198">
        <v>0</v>
      </c>
      <c r="AG9" s="198">
        <v>21.01</v>
      </c>
      <c r="AH9" s="198">
        <v>0</v>
      </c>
      <c r="AI9" s="198">
        <v>10.6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196.61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  <c r="AU9" s="198">
        <v>0</v>
      </c>
      <c r="AV9" s="198">
        <v>0</v>
      </c>
      <c r="AW9" s="198">
        <v>0</v>
      </c>
      <c r="AX9" s="198">
        <v>0</v>
      </c>
      <c r="AY9" s="198">
        <v>0</v>
      </c>
    </row>
    <row r="10" spans="1:51">
      <c r="A10" t="s">
        <v>52</v>
      </c>
      <c r="B10" s="198">
        <v>0</v>
      </c>
      <c r="C10" s="198">
        <v>0</v>
      </c>
      <c r="D10" s="198">
        <v>10.31</v>
      </c>
      <c r="E10" s="198">
        <v>0</v>
      </c>
      <c r="F10" s="198">
        <v>0</v>
      </c>
      <c r="G10" s="198">
        <v>19.989999999999998</v>
      </c>
      <c r="H10" s="198">
        <v>0</v>
      </c>
      <c r="I10" s="198">
        <v>0</v>
      </c>
      <c r="J10" s="198">
        <v>17.48</v>
      </c>
      <c r="K10" s="198">
        <v>0.3</v>
      </c>
      <c r="L10" s="198">
        <v>18.57</v>
      </c>
      <c r="M10" s="198">
        <v>0.91</v>
      </c>
      <c r="N10" s="198">
        <v>0.57999999999999996</v>
      </c>
      <c r="O10" s="198">
        <v>0</v>
      </c>
      <c r="P10" s="198">
        <v>1.02</v>
      </c>
      <c r="Q10" s="198">
        <v>0.2</v>
      </c>
      <c r="R10" s="198">
        <v>0.25</v>
      </c>
      <c r="S10" s="198">
        <v>0.26</v>
      </c>
      <c r="T10" s="198">
        <v>0</v>
      </c>
      <c r="U10" s="198">
        <v>1.72</v>
      </c>
      <c r="V10" s="198">
        <v>0.2</v>
      </c>
      <c r="W10" s="198">
        <v>0.44</v>
      </c>
      <c r="X10" s="198">
        <v>1.71</v>
      </c>
      <c r="Y10" s="198">
        <v>0</v>
      </c>
      <c r="Z10" s="198">
        <v>2.4900000000000002</v>
      </c>
      <c r="AA10" s="198">
        <v>22.7</v>
      </c>
      <c r="AB10" s="198">
        <v>0</v>
      </c>
      <c r="AC10" s="198">
        <v>1.46</v>
      </c>
      <c r="AD10" s="198">
        <v>8.9</v>
      </c>
      <c r="AE10" s="198">
        <v>0</v>
      </c>
      <c r="AF10" s="198">
        <v>0</v>
      </c>
      <c r="AG10" s="198">
        <v>21.01</v>
      </c>
      <c r="AH10" s="198">
        <v>0</v>
      </c>
      <c r="AI10" s="198">
        <v>10.6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196.46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  <c r="AU10" s="198">
        <v>0</v>
      </c>
      <c r="AV10" s="198">
        <v>0</v>
      </c>
      <c r="AW10" s="198">
        <v>0</v>
      </c>
      <c r="AX10" s="198">
        <v>0</v>
      </c>
      <c r="AY10" s="198">
        <v>0</v>
      </c>
    </row>
    <row r="11" spans="1:51">
      <c r="A11" t="s">
        <v>53</v>
      </c>
      <c r="B11" s="198">
        <v>0</v>
      </c>
      <c r="C11" s="198">
        <v>0</v>
      </c>
      <c r="D11" s="198">
        <v>10.31</v>
      </c>
      <c r="E11" s="198">
        <v>0</v>
      </c>
      <c r="F11" s="198">
        <v>0</v>
      </c>
      <c r="G11" s="198">
        <v>19.989999999999998</v>
      </c>
      <c r="H11" s="198">
        <v>0</v>
      </c>
      <c r="I11" s="198">
        <v>0</v>
      </c>
      <c r="J11" s="198">
        <v>17.48</v>
      </c>
      <c r="K11" s="198">
        <v>0.3</v>
      </c>
      <c r="L11" s="198">
        <v>18.57</v>
      </c>
      <c r="M11" s="198">
        <v>0.91</v>
      </c>
      <c r="N11" s="198">
        <v>0.57999999999999996</v>
      </c>
      <c r="O11" s="198">
        <v>0</v>
      </c>
      <c r="P11" s="198">
        <v>1.02</v>
      </c>
      <c r="Q11" s="198">
        <v>0.2</v>
      </c>
      <c r="R11" s="198">
        <v>0.25</v>
      </c>
      <c r="S11" s="198">
        <v>0.26</v>
      </c>
      <c r="T11" s="198">
        <v>0</v>
      </c>
      <c r="U11" s="198">
        <v>1.72</v>
      </c>
      <c r="V11" s="198">
        <v>0.2</v>
      </c>
      <c r="W11" s="198">
        <v>0.44</v>
      </c>
      <c r="X11" s="198">
        <v>1.71</v>
      </c>
      <c r="Y11" s="198">
        <v>0</v>
      </c>
      <c r="Z11" s="198">
        <v>2.4900000000000002</v>
      </c>
      <c r="AA11" s="198">
        <v>22.7</v>
      </c>
      <c r="AB11" s="198">
        <v>0</v>
      </c>
      <c r="AC11" s="198">
        <v>1.46</v>
      </c>
      <c r="AD11" s="198">
        <v>8.9</v>
      </c>
      <c r="AE11" s="198">
        <v>0</v>
      </c>
      <c r="AF11" s="198">
        <v>0</v>
      </c>
      <c r="AG11" s="198">
        <v>21.01</v>
      </c>
      <c r="AH11" s="198">
        <v>0</v>
      </c>
      <c r="AI11" s="198">
        <v>10.6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196.46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  <c r="AU11" s="198">
        <v>0</v>
      </c>
      <c r="AV11" s="198">
        <v>0</v>
      </c>
      <c r="AW11" s="198">
        <v>0</v>
      </c>
      <c r="AX11" s="198">
        <v>0</v>
      </c>
      <c r="AY11" s="198">
        <v>0</v>
      </c>
    </row>
    <row r="12" spans="1:51">
      <c r="A12" t="s">
        <v>54</v>
      </c>
      <c r="B12" s="198">
        <v>0</v>
      </c>
      <c r="C12" s="198">
        <v>0</v>
      </c>
      <c r="D12" s="198">
        <v>10.31</v>
      </c>
      <c r="E12" s="198">
        <v>0</v>
      </c>
      <c r="F12" s="198">
        <v>0</v>
      </c>
      <c r="G12" s="198">
        <v>19.989999999999998</v>
      </c>
      <c r="H12" s="198">
        <v>0</v>
      </c>
      <c r="I12" s="198">
        <v>0</v>
      </c>
      <c r="J12" s="198">
        <v>17.48</v>
      </c>
      <c r="K12" s="198">
        <v>0.3</v>
      </c>
      <c r="L12" s="198">
        <v>18.57</v>
      </c>
      <c r="M12" s="198">
        <v>0.91</v>
      </c>
      <c r="N12" s="198">
        <v>0.57999999999999996</v>
      </c>
      <c r="O12" s="198">
        <v>0</v>
      </c>
      <c r="P12" s="198">
        <v>1.02</v>
      </c>
      <c r="Q12" s="198">
        <v>0.2</v>
      </c>
      <c r="R12" s="198">
        <v>0.25</v>
      </c>
      <c r="S12" s="198">
        <v>0.26</v>
      </c>
      <c r="T12" s="198">
        <v>0</v>
      </c>
      <c r="U12" s="198">
        <v>1.72</v>
      </c>
      <c r="V12" s="198">
        <v>0.2</v>
      </c>
      <c r="W12" s="198">
        <v>0.44</v>
      </c>
      <c r="X12" s="198">
        <v>1.71</v>
      </c>
      <c r="Y12" s="198">
        <v>0</v>
      </c>
      <c r="Z12" s="198">
        <v>2.4900000000000002</v>
      </c>
      <c r="AA12" s="198">
        <v>22.7</v>
      </c>
      <c r="AB12" s="198">
        <v>0</v>
      </c>
      <c r="AC12" s="198">
        <v>1.46</v>
      </c>
      <c r="AD12" s="198">
        <v>8.9</v>
      </c>
      <c r="AE12" s="198">
        <v>0</v>
      </c>
      <c r="AF12" s="198">
        <v>0</v>
      </c>
      <c r="AG12" s="198">
        <v>21.01</v>
      </c>
      <c r="AH12" s="198">
        <v>0</v>
      </c>
      <c r="AI12" s="198">
        <v>10.6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196.46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  <c r="AU12" s="198">
        <v>0</v>
      </c>
      <c r="AV12" s="198">
        <v>0</v>
      </c>
      <c r="AW12" s="198">
        <v>0</v>
      </c>
      <c r="AX12" s="198">
        <v>0</v>
      </c>
      <c r="AY12" s="198">
        <v>0</v>
      </c>
    </row>
    <row r="13" spans="1:51">
      <c r="A13" t="s">
        <v>55</v>
      </c>
      <c r="B13" s="198">
        <v>0</v>
      </c>
      <c r="C13" s="198">
        <v>0</v>
      </c>
      <c r="D13" s="198">
        <v>10.31</v>
      </c>
      <c r="E13" s="198">
        <v>0</v>
      </c>
      <c r="F13" s="198">
        <v>0</v>
      </c>
      <c r="G13" s="198">
        <v>19.989999999999998</v>
      </c>
      <c r="H13" s="198">
        <v>0</v>
      </c>
      <c r="I13" s="198">
        <v>0</v>
      </c>
      <c r="J13" s="198">
        <v>17.48</v>
      </c>
      <c r="K13" s="198">
        <v>0.3</v>
      </c>
      <c r="L13" s="198">
        <v>18.57</v>
      </c>
      <c r="M13" s="198">
        <v>0.91</v>
      </c>
      <c r="N13" s="198">
        <v>0.57999999999999996</v>
      </c>
      <c r="O13" s="198">
        <v>0</v>
      </c>
      <c r="P13" s="198">
        <v>1.02</v>
      </c>
      <c r="Q13" s="198">
        <v>0.2</v>
      </c>
      <c r="R13" s="198">
        <v>0.25</v>
      </c>
      <c r="S13" s="198">
        <v>0.26</v>
      </c>
      <c r="T13" s="198">
        <v>0</v>
      </c>
      <c r="U13" s="198">
        <v>1.72</v>
      </c>
      <c r="V13" s="198">
        <v>0.2</v>
      </c>
      <c r="W13" s="198">
        <v>0.44</v>
      </c>
      <c r="X13" s="198">
        <v>1.71</v>
      </c>
      <c r="Y13" s="198">
        <v>0</v>
      </c>
      <c r="Z13" s="198">
        <v>2.4900000000000002</v>
      </c>
      <c r="AA13" s="198">
        <v>22.7</v>
      </c>
      <c r="AB13" s="198">
        <v>0</v>
      </c>
      <c r="AC13" s="198">
        <v>1.46</v>
      </c>
      <c r="AD13" s="198">
        <v>8.9</v>
      </c>
      <c r="AE13" s="198">
        <v>0</v>
      </c>
      <c r="AF13" s="198">
        <v>0</v>
      </c>
      <c r="AG13" s="198">
        <v>21.01</v>
      </c>
      <c r="AH13" s="198">
        <v>0</v>
      </c>
      <c r="AI13" s="198">
        <v>10.6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196.46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  <c r="AU13" s="198">
        <v>0</v>
      </c>
      <c r="AV13" s="198">
        <v>0</v>
      </c>
      <c r="AW13" s="198">
        <v>0</v>
      </c>
      <c r="AX13" s="198">
        <v>0</v>
      </c>
      <c r="AY13" s="198">
        <v>0</v>
      </c>
    </row>
    <row r="14" spans="1:51">
      <c r="A14" t="s">
        <v>56</v>
      </c>
      <c r="B14" s="198">
        <v>0</v>
      </c>
      <c r="C14" s="198">
        <v>0</v>
      </c>
      <c r="D14" s="198">
        <v>10.31</v>
      </c>
      <c r="E14" s="198">
        <v>0</v>
      </c>
      <c r="F14" s="198">
        <v>0</v>
      </c>
      <c r="G14" s="198">
        <v>19.989999999999998</v>
      </c>
      <c r="H14" s="198">
        <v>0</v>
      </c>
      <c r="I14" s="198">
        <v>0</v>
      </c>
      <c r="J14" s="198">
        <v>17.48</v>
      </c>
      <c r="K14" s="198">
        <v>0.3</v>
      </c>
      <c r="L14" s="198">
        <v>18.57</v>
      </c>
      <c r="M14" s="198">
        <v>0.91</v>
      </c>
      <c r="N14" s="198">
        <v>0.57999999999999996</v>
      </c>
      <c r="O14" s="198">
        <v>0</v>
      </c>
      <c r="P14" s="198">
        <v>1.02</v>
      </c>
      <c r="Q14" s="198">
        <v>0.2</v>
      </c>
      <c r="R14" s="198">
        <v>0.25</v>
      </c>
      <c r="S14" s="198">
        <v>0.26</v>
      </c>
      <c r="T14" s="198">
        <v>0</v>
      </c>
      <c r="U14" s="198">
        <v>1.72</v>
      </c>
      <c r="V14" s="198">
        <v>0.2</v>
      </c>
      <c r="W14" s="198">
        <v>0.44</v>
      </c>
      <c r="X14" s="198">
        <v>1.71</v>
      </c>
      <c r="Y14" s="198">
        <v>0</v>
      </c>
      <c r="Z14" s="198">
        <v>2.4900000000000002</v>
      </c>
      <c r="AA14" s="198">
        <v>22.7</v>
      </c>
      <c r="AB14" s="198">
        <v>0</v>
      </c>
      <c r="AC14" s="198">
        <v>1.46</v>
      </c>
      <c r="AD14" s="198">
        <v>8.9</v>
      </c>
      <c r="AE14" s="198">
        <v>0</v>
      </c>
      <c r="AF14" s="198">
        <v>0</v>
      </c>
      <c r="AG14" s="198">
        <v>21.01</v>
      </c>
      <c r="AH14" s="198">
        <v>0</v>
      </c>
      <c r="AI14" s="198">
        <v>10.6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196.46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  <c r="AU14" s="198">
        <v>0</v>
      </c>
      <c r="AV14" s="198">
        <v>0</v>
      </c>
      <c r="AW14" s="198">
        <v>0</v>
      </c>
      <c r="AX14" s="198">
        <v>0</v>
      </c>
      <c r="AY14" s="198">
        <v>0</v>
      </c>
    </row>
    <row r="15" spans="1:51">
      <c r="A15" t="s">
        <v>57</v>
      </c>
      <c r="B15" s="198">
        <v>0</v>
      </c>
      <c r="C15" s="198">
        <v>0</v>
      </c>
      <c r="D15" s="198">
        <v>10.31</v>
      </c>
      <c r="E15" s="198">
        <v>0</v>
      </c>
      <c r="F15" s="198">
        <v>0</v>
      </c>
      <c r="G15" s="198">
        <v>19.989999999999998</v>
      </c>
      <c r="H15" s="198">
        <v>0</v>
      </c>
      <c r="I15" s="198">
        <v>0</v>
      </c>
      <c r="J15" s="198">
        <v>17.48</v>
      </c>
      <c r="K15" s="198">
        <v>0.3</v>
      </c>
      <c r="L15" s="198">
        <v>18.57</v>
      </c>
      <c r="M15" s="198">
        <v>0.91</v>
      </c>
      <c r="N15" s="198">
        <v>0.57999999999999996</v>
      </c>
      <c r="O15" s="198">
        <v>0</v>
      </c>
      <c r="P15" s="198">
        <v>1.02</v>
      </c>
      <c r="Q15" s="198">
        <v>0.2</v>
      </c>
      <c r="R15" s="198">
        <v>0.25</v>
      </c>
      <c r="S15" s="198">
        <v>0.26</v>
      </c>
      <c r="T15" s="198">
        <v>0</v>
      </c>
      <c r="U15" s="198">
        <v>1.72</v>
      </c>
      <c r="V15" s="198">
        <v>0.2</v>
      </c>
      <c r="W15" s="198">
        <v>0.44</v>
      </c>
      <c r="X15" s="198">
        <v>1.71</v>
      </c>
      <c r="Y15" s="198">
        <v>0</v>
      </c>
      <c r="Z15" s="198">
        <v>2.4900000000000002</v>
      </c>
      <c r="AA15" s="198">
        <v>22.7</v>
      </c>
      <c r="AB15" s="198">
        <v>0</v>
      </c>
      <c r="AC15" s="198">
        <v>1.46</v>
      </c>
      <c r="AD15" s="198">
        <v>8.9</v>
      </c>
      <c r="AE15" s="198">
        <v>0</v>
      </c>
      <c r="AF15" s="198">
        <v>0</v>
      </c>
      <c r="AG15" s="198">
        <v>21.01</v>
      </c>
      <c r="AH15" s="198">
        <v>0</v>
      </c>
      <c r="AI15" s="198">
        <v>10.6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196.46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</row>
    <row r="16" spans="1:51">
      <c r="A16" t="s">
        <v>58</v>
      </c>
      <c r="B16" s="198">
        <v>0</v>
      </c>
      <c r="C16" s="198">
        <v>0</v>
      </c>
      <c r="D16" s="198">
        <v>10.31</v>
      </c>
      <c r="E16" s="198">
        <v>0</v>
      </c>
      <c r="F16" s="198">
        <v>0</v>
      </c>
      <c r="G16" s="198">
        <v>19.989999999999998</v>
      </c>
      <c r="H16" s="198">
        <v>0</v>
      </c>
      <c r="I16" s="198">
        <v>0</v>
      </c>
      <c r="J16" s="198">
        <v>17.48</v>
      </c>
      <c r="K16" s="198">
        <v>0.3</v>
      </c>
      <c r="L16" s="198">
        <v>18.57</v>
      </c>
      <c r="M16" s="198">
        <v>0.91</v>
      </c>
      <c r="N16" s="198">
        <v>0.57999999999999996</v>
      </c>
      <c r="O16" s="198">
        <v>0</v>
      </c>
      <c r="P16" s="198">
        <v>1.02</v>
      </c>
      <c r="Q16" s="198">
        <v>0.2</v>
      </c>
      <c r="R16" s="198">
        <v>0.25</v>
      </c>
      <c r="S16" s="198">
        <v>0.26</v>
      </c>
      <c r="T16" s="198">
        <v>0</v>
      </c>
      <c r="U16" s="198">
        <v>1.72</v>
      </c>
      <c r="V16" s="198">
        <v>0.2</v>
      </c>
      <c r="W16" s="198">
        <v>0.44</v>
      </c>
      <c r="X16" s="198">
        <v>1.71</v>
      </c>
      <c r="Y16" s="198">
        <v>0</v>
      </c>
      <c r="Z16" s="198">
        <v>2.4900000000000002</v>
      </c>
      <c r="AA16" s="198">
        <v>22.7</v>
      </c>
      <c r="AB16" s="198">
        <v>0</v>
      </c>
      <c r="AC16" s="198">
        <v>1.46</v>
      </c>
      <c r="AD16" s="198">
        <v>8.9</v>
      </c>
      <c r="AE16" s="198">
        <v>0</v>
      </c>
      <c r="AF16" s="198">
        <v>0</v>
      </c>
      <c r="AG16" s="198">
        <v>21.01</v>
      </c>
      <c r="AH16" s="198">
        <v>0</v>
      </c>
      <c r="AI16" s="198">
        <v>10.6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196.46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  <c r="AU16" s="198">
        <v>0</v>
      </c>
      <c r="AV16" s="198">
        <v>0</v>
      </c>
      <c r="AW16" s="198">
        <v>0</v>
      </c>
      <c r="AX16" s="198">
        <v>0</v>
      </c>
      <c r="AY16" s="198">
        <v>0</v>
      </c>
    </row>
    <row r="17" spans="1:51">
      <c r="A17" t="s">
        <v>59</v>
      </c>
      <c r="B17" s="198">
        <v>0</v>
      </c>
      <c r="C17" s="198">
        <v>0</v>
      </c>
      <c r="D17" s="198">
        <v>10.31</v>
      </c>
      <c r="E17" s="198">
        <v>0</v>
      </c>
      <c r="F17" s="198">
        <v>0</v>
      </c>
      <c r="G17" s="198">
        <v>19.989999999999998</v>
      </c>
      <c r="H17" s="198">
        <v>0</v>
      </c>
      <c r="I17" s="198">
        <v>0</v>
      </c>
      <c r="J17" s="198">
        <v>17.48</v>
      </c>
      <c r="K17" s="198">
        <v>0.3</v>
      </c>
      <c r="L17" s="198">
        <v>18.57</v>
      </c>
      <c r="M17" s="198">
        <v>0.91</v>
      </c>
      <c r="N17" s="198">
        <v>0.57999999999999996</v>
      </c>
      <c r="O17" s="198">
        <v>0</v>
      </c>
      <c r="P17" s="198">
        <v>1.02</v>
      </c>
      <c r="Q17" s="198">
        <v>0.2</v>
      </c>
      <c r="R17" s="198">
        <v>0.25</v>
      </c>
      <c r="S17" s="198">
        <v>0.26</v>
      </c>
      <c r="T17" s="198">
        <v>0</v>
      </c>
      <c r="U17" s="198">
        <v>1.72</v>
      </c>
      <c r="V17" s="198">
        <v>0.2</v>
      </c>
      <c r="W17" s="198">
        <v>0.44</v>
      </c>
      <c r="X17" s="198">
        <v>1.71</v>
      </c>
      <c r="Y17" s="198">
        <v>0</v>
      </c>
      <c r="Z17" s="198">
        <v>2.4900000000000002</v>
      </c>
      <c r="AA17" s="198">
        <v>22.7</v>
      </c>
      <c r="AB17" s="198">
        <v>0</v>
      </c>
      <c r="AC17" s="198">
        <v>1.46</v>
      </c>
      <c r="AD17" s="198">
        <v>8.9</v>
      </c>
      <c r="AE17" s="198">
        <v>0</v>
      </c>
      <c r="AF17" s="198">
        <v>0</v>
      </c>
      <c r="AG17" s="198">
        <v>21.01</v>
      </c>
      <c r="AH17" s="198">
        <v>0</v>
      </c>
      <c r="AI17" s="198">
        <v>10.6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196.46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  <c r="AU17" s="198">
        <v>0</v>
      </c>
      <c r="AV17" s="198">
        <v>0</v>
      </c>
      <c r="AW17" s="198">
        <v>0</v>
      </c>
      <c r="AX17" s="198">
        <v>0</v>
      </c>
      <c r="AY17" s="198">
        <v>0</v>
      </c>
    </row>
    <row r="18" spans="1:51">
      <c r="A18" t="s">
        <v>60</v>
      </c>
      <c r="B18" s="198">
        <v>0</v>
      </c>
      <c r="C18" s="198">
        <v>0</v>
      </c>
      <c r="D18" s="198">
        <v>10.31</v>
      </c>
      <c r="E18" s="198">
        <v>0</v>
      </c>
      <c r="F18" s="198">
        <v>0</v>
      </c>
      <c r="G18" s="198">
        <v>19.989999999999998</v>
      </c>
      <c r="H18" s="198">
        <v>0</v>
      </c>
      <c r="I18" s="198">
        <v>0</v>
      </c>
      <c r="J18" s="198">
        <v>17.48</v>
      </c>
      <c r="K18" s="198">
        <v>0.3</v>
      </c>
      <c r="L18" s="198">
        <v>18.57</v>
      </c>
      <c r="M18" s="198">
        <v>0.91</v>
      </c>
      <c r="N18" s="198">
        <v>0.57999999999999996</v>
      </c>
      <c r="O18" s="198">
        <v>0</v>
      </c>
      <c r="P18" s="198">
        <v>1.02</v>
      </c>
      <c r="Q18" s="198">
        <v>0.2</v>
      </c>
      <c r="R18" s="198">
        <v>0.25</v>
      </c>
      <c r="S18" s="198">
        <v>0.26</v>
      </c>
      <c r="T18" s="198">
        <v>0</v>
      </c>
      <c r="U18" s="198">
        <v>1.72</v>
      </c>
      <c r="V18" s="198">
        <v>0.2</v>
      </c>
      <c r="W18" s="198">
        <v>0.44</v>
      </c>
      <c r="X18" s="198">
        <v>1.71</v>
      </c>
      <c r="Y18" s="198">
        <v>0</v>
      </c>
      <c r="Z18" s="198">
        <v>2.4900000000000002</v>
      </c>
      <c r="AA18" s="198">
        <v>22.7</v>
      </c>
      <c r="AB18" s="198">
        <v>0</v>
      </c>
      <c r="AC18" s="198">
        <v>1.46</v>
      </c>
      <c r="AD18" s="198">
        <v>8.9</v>
      </c>
      <c r="AE18" s="198">
        <v>0</v>
      </c>
      <c r="AF18" s="198">
        <v>0</v>
      </c>
      <c r="AG18" s="198">
        <v>21.01</v>
      </c>
      <c r="AH18" s="198">
        <v>0</v>
      </c>
      <c r="AI18" s="198">
        <v>10.6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196.46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  <c r="AU18" s="198">
        <v>0</v>
      </c>
      <c r="AV18" s="198">
        <v>0</v>
      </c>
      <c r="AW18" s="198">
        <v>0</v>
      </c>
      <c r="AX18" s="198">
        <v>0</v>
      </c>
      <c r="AY18" s="198">
        <v>0</v>
      </c>
    </row>
    <row r="19" spans="1:51">
      <c r="A19" t="s">
        <v>61</v>
      </c>
      <c r="B19" s="198">
        <v>0</v>
      </c>
      <c r="C19" s="198">
        <v>0</v>
      </c>
      <c r="D19" s="198">
        <v>10.31</v>
      </c>
      <c r="E19" s="198">
        <v>0</v>
      </c>
      <c r="F19" s="198">
        <v>0</v>
      </c>
      <c r="G19" s="198">
        <v>19.989999999999998</v>
      </c>
      <c r="H19" s="198">
        <v>0</v>
      </c>
      <c r="I19" s="198">
        <v>0</v>
      </c>
      <c r="J19" s="198">
        <v>17.48</v>
      </c>
      <c r="K19" s="198">
        <v>0.3</v>
      </c>
      <c r="L19" s="198">
        <v>18.57</v>
      </c>
      <c r="M19" s="198">
        <v>0.91</v>
      </c>
      <c r="N19" s="198">
        <v>0.57999999999999996</v>
      </c>
      <c r="O19" s="198">
        <v>0</v>
      </c>
      <c r="P19" s="198">
        <v>1.02</v>
      </c>
      <c r="Q19" s="198">
        <v>0.2</v>
      </c>
      <c r="R19" s="198">
        <v>0.25</v>
      </c>
      <c r="S19" s="198">
        <v>0.26</v>
      </c>
      <c r="T19" s="198">
        <v>0</v>
      </c>
      <c r="U19" s="198">
        <v>1.72</v>
      </c>
      <c r="V19" s="198">
        <v>0.2</v>
      </c>
      <c r="W19" s="198">
        <v>0.44</v>
      </c>
      <c r="X19" s="198">
        <v>1.71</v>
      </c>
      <c r="Y19" s="198">
        <v>0</v>
      </c>
      <c r="Z19" s="198">
        <v>2.4900000000000002</v>
      </c>
      <c r="AA19" s="198">
        <v>22.7</v>
      </c>
      <c r="AB19" s="198">
        <v>0</v>
      </c>
      <c r="AC19" s="198">
        <v>1.46</v>
      </c>
      <c r="AD19" s="198">
        <v>8.9</v>
      </c>
      <c r="AE19" s="198">
        <v>0</v>
      </c>
      <c r="AF19" s="198">
        <v>0</v>
      </c>
      <c r="AG19" s="198">
        <v>21.01</v>
      </c>
      <c r="AH19" s="198">
        <v>0</v>
      </c>
      <c r="AI19" s="198">
        <v>10.6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196.46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  <c r="AU19" s="198">
        <v>0</v>
      </c>
      <c r="AV19" s="198">
        <v>0</v>
      </c>
      <c r="AW19" s="198">
        <v>0</v>
      </c>
      <c r="AX19" s="198">
        <v>0</v>
      </c>
      <c r="AY19" s="198">
        <v>0</v>
      </c>
    </row>
    <row r="20" spans="1:51">
      <c r="A20" t="s">
        <v>62</v>
      </c>
      <c r="B20" s="198">
        <v>0</v>
      </c>
      <c r="C20" s="198">
        <v>0</v>
      </c>
      <c r="D20" s="198">
        <v>10.31</v>
      </c>
      <c r="E20" s="198">
        <v>0</v>
      </c>
      <c r="F20" s="198">
        <v>0</v>
      </c>
      <c r="G20" s="198">
        <v>19.989999999999998</v>
      </c>
      <c r="H20" s="198">
        <v>0</v>
      </c>
      <c r="I20" s="198">
        <v>0</v>
      </c>
      <c r="J20" s="198">
        <v>17.48</v>
      </c>
      <c r="K20" s="198">
        <v>0.3</v>
      </c>
      <c r="L20" s="198">
        <v>18.57</v>
      </c>
      <c r="M20" s="198">
        <v>0.91</v>
      </c>
      <c r="N20" s="198">
        <v>0.57999999999999996</v>
      </c>
      <c r="O20" s="198">
        <v>0</v>
      </c>
      <c r="P20" s="198">
        <v>1.02</v>
      </c>
      <c r="Q20" s="198">
        <v>0.2</v>
      </c>
      <c r="R20" s="198">
        <v>0.25</v>
      </c>
      <c r="S20" s="198">
        <v>0.26</v>
      </c>
      <c r="T20" s="198">
        <v>0</v>
      </c>
      <c r="U20" s="198">
        <v>1.72</v>
      </c>
      <c r="V20" s="198">
        <v>0.2</v>
      </c>
      <c r="W20" s="198">
        <v>0.44</v>
      </c>
      <c r="X20" s="198">
        <v>1.71</v>
      </c>
      <c r="Y20" s="198">
        <v>0</v>
      </c>
      <c r="Z20" s="198">
        <v>2.4900000000000002</v>
      </c>
      <c r="AA20" s="198">
        <v>22.7</v>
      </c>
      <c r="AB20" s="198">
        <v>0</v>
      </c>
      <c r="AC20" s="198">
        <v>1.46</v>
      </c>
      <c r="AD20" s="198">
        <v>8.9</v>
      </c>
      <c r="AE20" s="198">
        <v>0</v>
      </c>
      <c r="AF20" s="198">
        <v>0</v>
      </c>
      <c r="AG20" s="198">
        <v>21.01</v>
      </c>
      <c r="AH20" s="198">
        <v>0</v>
      </c>
      <c r="AI20" s="198">
        <v>10.6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196.46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  <c r="AU20" s="198">
        <v>0</v>
      </c>
      <c r="AV20" s="198">
        <v>0</v>
      </c>
      <c r="AW20" s="198">
        <v>0</v>
      </c>
      <c r="AX20" s="198">
        <v>0</v>
      </c>
      <c r="AY20" s="198">
        <v>0</v>
      </c>
    </row>
    <row r="21" spans="1:51">
      <c r="A21" t="s">
        <v>63</v>
      </c>
      <c r="B21" s="198">
        <v>0</v>
      </c>
      <c r="C21" s="198">
        <v>0</v>
      </c>
      <c r="D21" s="198">
        <v>10.31</v>
      </c>
      <c r="E21" s="198">
        <v>0</v>
      </c>
      <c r="F21" s="198">
        <v>0</v>
      </c>
      <c r="G21" s="198">
        <v>19.989999999999998</v>
      </c>
      <c r="H21" s="198">
        <v>0</v>
      </c>
      <c r="I21" s="198">
        <v>0</v>
      </c>
      <c r="J21" s="198">
        <v>17.48</v>
      </c>
      <c r="K21" s="198">
        <v>0.3</v>
      </c>
      <c r="L21" s="198">
        <v>18.57</v>
      </c>
      <c r="M21" s="198">
        <v>0.91</v>
      </c>
      <c r="N21" s="198">
        <v>0.57999999999999996</v>
      </c>
      <c r="O21" s="198">
        <v>0</v>
      </c>
      <c r="P21" s="198">
        <v>1.02</v>
      </c>
      <c r="Q21" s="198">
        <v>0.2</v>
      </c>
      <c r="R21" s="198">
        <v>0.25</v>
      </c>
      <c r="S21" s="198">
        <v>0.26</v>
      </c>
      <c r="T21" s="198">
        <v>0</v>
      </c>
      <c r="U21" s="198">
        <v>1.72</v>
      </c>
      <c r="V21" s="198">
        <v>0.2</v>
      </c>
      <c r="W21" s="198">
        <v>0.44</v>
      </c>
      <c r="X21" s="198">
        <v>1.71</v>
      </c>
      <c r="Y21" s="198">
        <v>0</v>
      </c>
      <c r="Z21" s="198">
        <v>2.4900000000000002</v>
      </c>
      <c r="AA21" s="198">
        <v>22.7</v>
      </c>
      <c r="AB21" s="198">
        <v>0</v>
      </c>
      <c r="AC21" s="198">
        <v>1.46</v>
      </c>
      <c r="AD21" s="198">
        <v>8.9</v>
      </c>
      <c r="AE21" s="198">
        <v>0</v>
      </c>
      <c r="AF21" s="198">
        <v>0</v>
      </c>
      <c r="AG21" s="198">
        <v>21.01</v>
      </c>
      <c r="AH21" s="198">
        <v>0</v>
      </c>
      <c r="AI21" s="198">
        <v>10.6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196.46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  <c r="AU21" s="198">
        <v>0</v>
      </c>
      <c r="AV21" s="198">
        <v>0</v>
      </c>
      <c r="AW21" s="198">
        <v>0</v>
      </c>
      <c r="AX21" s="198">
        <v>0</v>
      </c>
      <c r="AY21" s="198">
        <v>0</v>
      </c>
    </row>
    <row r="22" spans="1:51">
      <c r="A22" t="s">
        <v>64</v>
      </c>
      <c r="B22" s="198">
        <v>0</v>
      </c>
      <c r="C22" s="198">
        <v>0</v>
      </c>
      <c r="D22" s="198">
        <v>10.31</v>
      </c>
      <c r="E22" s="198">
        <v>0</v>
      </c>
      <c r="F22" s="198">
        <v>0</v>
      </c>
      <c r="G22" s="198">
        <v>19.989999999999998</v>
      </c>
      <c r="H22" s="198">
        <v>0</v>
      </c>
      <c r="I22" s="198">
        <v>0</v>
      </c>
      <c r="J22" s="198">
        <v>17.48</v>
      </c>
      <c r="K22" s="198">
        <v>0.3</v>
      </c>
      <c r="L22" s="198">
        <v>18.57</v>
      </c>
      <c r="M22" s="198">
        <v>0.91</v>
      </c>
      <c r="N22" s="198">
        <v>0.57999999999999996</v>
      </c>
      <c r="O22" s="198">
        <v>0</v>
      </c>
      <c r="P22" s="198">
        <v>1.02</v>
      </c>
      <c r="Q22" s="198">
        <v>0.2</v>
      </c>
      <c r="R22" s="198">
        <v>0.25</v>
      </c>
      <c r="S22" s="198">
        <v>0.26</v>
      </c>
      <c r="T22" s="198">
        <v>0</v>
      </c>
      <c r="U22" s="198">
        <v>1.72</v>
      </c>
      <c r="V22" s="198">
        <v>0.2</v>
      </c>
      <c r="W22" s="198">
        <v>0.44</v>
      </c>
      <c r="X22" s="198">
        <v>1.71</v>
      </c>
      <c r="Y22" s="198">
        <v>0</v>
      </c>
      <c r="Z22" s="198">
        <v>2.4900000000000002</v>
      </c>
      <c r="AA22" s="198">
        <v>22.7</v>
      </c>
      <c r="AB22" s="198">
        <v>0</v>
      </c>
      <c r="AC22" s="198">
        <v>1.46</v>
      </c>
      <c r="AD22" s="198">
        <v>8.9</v>
      </c>
      <c r="AE22" s="198">
        <v>0</v>
      </c>
      <c r="AF22" s="198">
        <v>0</v>
      </c>
      <c r="AG22" s="198">
        <v>21.01</v>
      </c>
      <c r="AH22" s="198">
        <v>0</v>
      </c>
      <c r="AI22" s="198">
        <v>10.6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196.46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  <c r="AU22" s="198">
        <v>0</v>
      </c>
      <c r="AV22" s="198">
        <v>0</v>
      </c>
      <c r="AW22" s="198">
        <v>0</v>
      </c>
      <c r="AX22" s="198">
        <v>0</v>
      </c>
      <c r="AY22" s="198">
        <v>0</v>
      </c>
    </row>
    <row r="23" spans="1:51">
      <c r="A23" t="s">
        <v>65</v>
      </c>
      <c r="B23" s="198">
        <v>0</v>
      </c>
      <c r="C23" s="198">
        <v>0</v>
      </c>
      <c r="D23" s="198">
        <v>10.31</v>
      </c>
      <c r="E23" s="198">
        <v>0</v>
      </c>
      <c r="F23" s="198">
        <v>0</v>
      </c>
      <c r="G23" s="198">
        <v>19.989999999999998</v>
      </c>
      <c r="H23" s="198">
        <v>0</v>
      </c>
      <c r="I23" s="198">
        <v>0</v>
      </c>
      <c r="J23" s="198">
        <v>17.48</v>
      </c>
      <c r="K23" s="198">
        <v>0.3</v>
      </c>
      <c r="L23" s="198">
        <v>18.57</v>
      </c>
      <c r="M23" s="198">
        <v>0.91</v>
      </c>
      <c r="N23" s="198">
        <v>0.57999999999999996</v>
      </c>
      <c r="O23" s="198">
        <v>0</v>
      </c>
      <c r="P23" s="198">
        <v>1.02</v>
      </c>
      <c r="Q23" s="198">
        <v>0.2</v>
      </c>
      <c r="R23" s="198">
        <v>0.25</v>
      </c>
      <c r="S23" s="198">
        <v>0.26</v>
      </c>
      <c r="T23" s="198">
        <v>0</v>
      </c>
      <c r="U23" s="198">
        <v>1.72</v>
      </c>
      <c r="V23" s="198">
        <v>0.2</v>
      </c>
      <c r="W23" s="198">
        <v>0.44</v>
      </c>
      <c r="X23" s="198">
        <v>1.71</v>
      </c>
      <c r="Y23" s="198">
        <v>0</v>
      </c>
      <c r="Z23" s="198">
        <v>2.4900000000000002</v>
      </c>
      <c r="AA23" s="198">
        <v>22.7</v>
      </c>
      <c r="AB23" s="198">
        <v>0</v>
      </c>
      <c r="AC23" s="198">
        <v>1.46</v>
      </c>
      <c r="AD23" s="198">
        <v>8.9</v>
      </c>
      <c r="AE23" s="198">
        <v>0</v>
      </c>
      <c r="AF23" s="198">
        <v>0</v>
      </c>
      <c r="AG23" s="198">
        <v>21.01</v>
      </c>
      <c r="AH23" s="198">
        <v>0</v>
      </c>
      <c r="AI23" s="198">
        <v>10.6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196.46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  <c r="AU23" s="198">
        <v>0</v>
      </c>
      <c r="AV23" s="198">
        <v>0</v>
      </c>
      <c r="AW23" s="198">
        <v>0</v>
      </c>
      <c r="AX23" s="198">
        <v>0</v>
      </c>
      <c r="AY23" s="198">
        <v>0</v>
      </c>
    </row>
    <row r="24" spans="1:51">
      <c r="A24" t="s">
        <v>66</v>
      </c>
      <c r="B24" s="198">
        <v>0</v>
      </c>
      <c r="C24" s="198">
        <v>0</v>
      </c>
      <c r="D24" s="198">
        <v>10.31</v>
      </c>
      <c r="E24" s="198">
        <v>0</v>
      </c>
      <c r="F24" s="198">
        <v>0</v>
      </c>
      <c r="G24" s="198">
        <v>19.989999999999998</v>
      </c>
      <c r="H24" s="198">
        <v>0</v>
      </c>
      <c r="I24" s="198">
        <v>0</v>
      </c>
      <c r="J24" s="198">
        <v>17.48</v>
      </c>
      <c r="K24" s="198">
        <v>0.3</v>
      </c>
      <c r="L24" s="198">
        <v>18.57</v>
      </c>
      <c r="M24" s="198">
        <v>0.91</v>
      </c>
      <c r="N24" s="198">
        <v>0.57999999999999996</v>
      </c>
      <c r="O24" s="198">
        <v>0</v>
      </c>
      <c r="P24" s="198">
        <v>1.02</v>
      </c>
      <c r="Q24" s="198">
        <v>0.2</v>
      </c>
      <c r="R24" s="198">
        <v>0.25</v>
      </c>
      <c r="S24" s="198">
        <v>0.26</v>
      </c>
      <c r="T24" s="198">
        <v>0</v>
      </c>
      <c r="U24" s="198">
        <v>1.72</v>
      </c>
      <c r="V24" s="198">
        <v>0.2</v>
      </c>
      <c r="W24" s="198">
        <v>0.44</v>
      </c>
      <c r="X24" s="198">
        <v>1.71</v>
      </c>
      <c r="Y24" s="198">
        <v>0</v>
      </c>
      <c r="Z24" s="198">
        <v>2.4900000000000002</v>
      </c>
      <c r="AA24" s="198">
        <v>22.7</v>
      </c>
      <c r="AB24" s="198">
        <v>0</v>
      </c>
      <c r="AC24" s="198">
        <v>1.46</v>
      </c>
      <c r="AD24" s="198">
        <v>8.9</v>
      </c>
      <c r="AE24" s="198">
        <v>0</v>
      </c>
      <c r="AF24" s="198">
        <v>0</v>
      </c>
      <c r="AG24" s="198">
        <v>21.01</v>
      </c>
      <c r="AH24" s="198">
        <v>0</v>
      </c>
      <c r="AI24" s="198">
        <v>10.6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196.46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  <c r="AU24" s="198">
        <v>0</v>
      </c>
      <c r="AV24" s="198">
        <v>0</v>
      </c>
      <c r="AW24" s="198">
        <v>0</v>
      </c>
      <c r="AX24" s="198">
        <v>0</v>
      </c>
      <c r="AY24" s="198">
        <v>0</v>
      </c>
    </row>
    <row r="25" spans="1:51">
      <c r="A25" t="s">
        <v>67</v>
      </c>
      <c r="B25" s="198">
        <v>0</v>
      </c>
      <c r="C25" s="198">
        <v>0</v>
      </c>
      <c r="D25" s="198">
        <v>10.31</v>
      </c>
      <c r="E25" s="198">
        <v>0</v>
      </c>
      <c r="F25" s="198">
        <v>0</v>
      </c>
      <c r="G25" s="198">
        <v>19.989999999999998</v>
      </c>
      <c r="H25" s="198">
        <v>0</v>
      </c>
      <c r="I25" s="198">
        <v>0</v>
      </c>
      <c r="J25" s="198">
        <v>17.48</v>
      </c>
      <c r="K25" s="198">
        <v>0.3</v>
      </c>
      <c r="L25" s="198">
        <v>18.57</v>
      </c>
      <c r="M25" s="198">
        <v>0.91</v>
      </c>
      <c r="N25" s="198">
        <v>0.57999999999999996</v>
      </c>
      <c r="O25" s="198">
        <v>0</v>
      </c>
      <c r="P25" s="198">
        <v>1.02</v>
      </c>
      <c r="Q25" s="198">
        <v>0.2</v>
      </c>
      <c r="R25" s="198">
        <v>0.25</v>
      </c>
      <c r="S25" s="198">
        <v>0.26</v>
      </c>
      <c r="T25" s="198">
        <v>0</v>
      </c>
      <c r="U25" s="198">
        <v>1.72</v>
      </c>
      <c r="V25" s="198">
        <v>0.2</v>
      </c>
      <c r="W25" s="198">
        <v>0.44</v>
      </c>
      <c r="X25" s="198">
        <v>1.71</v>
      </c>
      <c r="Y25" s="198">
        <v>0</v>
      </c>
      <c r="Z25" s="198">
        <v>2.4900000000000002</v>
      </c>
      <c r="AA25" s="198">
        <v>22.7</v>
      </c>
      <c r="AB25" s="198">
        <v>0</v>
      </c>
      <c r="AC25" s="198">
        <v>1.46</v>
      </c>
      <c r="AD25" s="198">
        <v>8.9</v>
      </c>
      <c r="AE25" s="198">
        <v>0</v>
      </c>
      <c r="AF25" s="198">
        <v>0</v>
      </c>
      <c r="AG25" s="198">
        <v>21.01</v>
      </c>
      <c r="AH25" s="198">
        <v>0</v>
      </c>
      <c r="AI25" s="198">
        <v>10.6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196.46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  <c r="AU25" s="198">
        <v>0</v>
      </c>
      <c r="AV25" s="198">
        <v>0</v>
      </c>
      <c r="AW25" s="198">
        <v>0</v>
      </c>
      <c r="AX25" s="198">
        <v>0</v>
      </c>
      <c r="AY25" s="198">
        <v>0</v>
      </c>
    </row>
    <row r="26" spans="1:51">
      <c r="A26" t="s">
        <v>68</v>
      </c>
      <c r="B26" s="198">
        <v>0</v>
      </c>
      <c r="C26" s="198">
        <v>0</v>
      </c>
      <c r="D26" s="198">
        <v>10.31</v>
      </c>
      <c r="E26" s="198">
        <v>0</v>
      </c>
      <c r="F26" s="198">
        <v>0</v>
      </c>
      <c r="G26" s="198">
        <v>19.989999999999998</v>
      </c>
      <c r="H26" s="198">
        <v>0</v>
      </c>
      <c r="I26" s="198">
        <v>0</v>
      </c>
      <c r="J26" s="198">
        <v>17.48</v>
      </c>
      <c r="K26" s="198">
        <v>0.3</v>
      </c>
      <c r="L26" s="198">
        <v>18.57</v>
      </c>
      <c r="M26" s="198">
        <v>0.91</v>
      </c>
      <c r="N26" s="198">
        <v>0.57999999999999996</v>
      </c>
      <c r="O26" s="198">
        <v>0</v>
      </c>
      <c r="P26" s="198">
        <v>1.02</v>
      </c>
      <c r="Q26" s="198">
        <v>0.2</v>
      </c>
      <c r="R26" s="198">
        <v>0.25</v>
      </c>
      <c r="S26" s="198">
        <v>0.26</v>
      </c>
      <c r="T26" s="198">
        <v>0</v>
      </c>
      <c r="U26" s="198">
        <v>1.72</v>
      </c>
      <c r="V26" s="198">
        <v>0.2</v>
      </c>
      <c r="W26" s="198">
        <v>0.44</v>
      </c>
      <c r="X26" s="198">
        <v>1.71</v>
      </c>
      <c r="Y26" s="198">
        <v>0</v>
      </c>
      <c r="Z26" s="198">
        <v>2.4900000000000002</v>
      </c>
      <c r="AA26" s="198">
        <v>22.7</v>
      </c>
      <c r="AB26" s="198">
        <v>0</v>
      </c>
      <c r="AC26" s="198">
        <v>1.46</v>
      </c>
      <c r="AD26" s="198">
        <v>8.9</v>
      </c>
      <c r="AE26" s="198">
        <v>0</v>
      </c>
      <c r="AF26" s="198">
        <v>0</v>
      </c>
      <c r="AG26" s="198">
        <v>21.01</v>
      </c>
      <c r="AH26" s="198">
        <v>0</v>
      </c>
      <c r="AI26" s="198">
        <v>10.6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196.46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  <c r="AU26" s="198">
        <v>0</v>
      </c>
      <c r="AV26" s="198">
        <v>0</v>
      </c>
      <c r="AW26" s="198">
        <v>0</v>
      </c>
      <c r="AX26" s="198">
        <v>0</v>
      </c>
      <c r="AY26" s="198">
        <v>0</v>
      </c>
    </row>
    <row r="27" spans="1:51">
      <c r="A27" t="s">
        <v>69</v>
      </c>
      <c r="B27" s="198">
        <v>0</v>
      </c>
      <c r="C27" s="198">
        <v>0</v>
      </c>
      <c r="D27" s="198">
        <v>10.31</v>
      </c>
      <c r="E27" s="198">
        <v>0</v>
      </c>
      <c r="F27" s="198">
        <v>0</v>
      </c>
      <c r="G27" s="198">
        <v>19.66</v>
      </c>
      <c r="H27" s="198">
        <v>0</v>
      </c>
      <c r="I27" s="198">
        <v>0</v>
      </c>
      <c r="J27" s="198">
        <v>17.48</v>
      </c>
      <c r="K27" s="198">
        <v>0.3</v>
      </c>
      <c r="L27" s="198">
        <v>18.57</v>
      </c>
      <c r="M27" s="198">
        <v>0.91</v>
      </c>
      <c r="N27" s="198">
        <v>0.57999999999999996</v>
      </c>
      <c r="O27" s="198">
        <v>0</v>
      </c>
      <c r="P27" s="198">
        <v>1.02</v>
      </c>
      <c r="Q27" s="198">
        <v>0.2</v>
      </c>
      <c r="R27" s="198">
        <v>0.25</v>
      </c>
      <c r="S27" s="198">
        <v>0.26</v>
      </c>
      <c r="T27" s="198">
        <v>0</v>
      </c>
      <c r="U27" s="198">
        <v>1.72</v>
      </c>
      <c r="V27" s="198">
        <v>0.2</v>
      </c>
      <c r="W27" s="198">
        <v>0.44</v>
      </c>
      <c r="X27" s="198">
        <v>1.71</v>
      </c>
      <c r="Y27" s="198">
        <v>0</v>
      </c>
      <c r="Z27" s="198">
        <v>2.4900000000000002</v>
      </c>
      <c r="AA27" s="198">
        <v>22.7</v>
      </c>
      <c r="AB27" s="198">
        <v>0</v>
      </c>
      <c r="AC27" s="198">
        <v>1.46</v>
      </c>
      <c r="AD27" s="198">
        <v>8.9</v>
      </c>
      <c r="AE27" s="198">
        <v>0</v>
      </c>
      <c r="AF27" s="198">
        <v>0</v>
      </c>
      <c r="AG27" s="198">
        <v>21.01</v>
      </c>
      <c r="AH27" s="198">
        <v>0</v>
      </c>
      <c r="AI27" s="198">
        <v>10.6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196.46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  <c r="AU27" s="198">
        <v>0</v>
      </c>
      <c r="AV27" s="198">
        <v>0</v>
      </c>
      <c r="AW27" s="198">
        <v>0</v>
      </c>
      <c r="AX27" s="198">
        <v>0</v>
      </c>
      <c r="AY27" s="198">
        <v>0</v>
      </c>
    </row>
    <row r="28" spans="1:51">
      <c r="A28" t="s">
        <v>70</v>
      </c>
      <c r="B28" s="198">
        <v>0</v>
      </c>
      <c r="C28" s="198">
        <v>0</v>
      </c>
      <c r="D28" s="198">
        <v>10.31</v>
      </c>
      <c r="E28" s="198">
        <v>0</v>
      </c>
      <c r="F28" s="198">
        <v>0</v>
      </c>
      <c r="G28" s="198">
        <v>19.66</v>
      </c>
      <c r="H28" s="198">
        <v>0</v>
      </c>
      <c r="I28" s="198">
        <v>0</v>
      </c>
      <c r="J28" s="198">
        <v>17.48</v>
      </c>
      <c r="K28" s="198">
        <v>0.3</v>
      </c>
      <c r="L28" s="198">
        <v>18.57</v>
      </c>
      <c r="M28" s="198">
        <v>0.91</v>
      </c>
      <c r="N28" s="198">
        <v>0.57999999999999996</v>
      </c>
      <c r="O28" s="198">
        <v>0</v>
      </c>
      <c r="P28" s="198">
        <v>1.02</v>
      </c>
      <c r="Q28" s="198">
        <v>0.2</v>
      </c>
      <c r="R28" s="198">
        <v>0.25</v>
      </c>
      <c r="S28" s="198">
        <v>0.26</v>
      </c>
      <c r="T28" s="198">
        <v>0</v>
      </c>
      <c r="U28" s="198">
        <v>1.72</v>
      </c>
      <c r="V28" s="198">
        <v>0.2</v>
      </c>
      <c r="W28" s="198">
        <v>0.44</v>
      </c>
      <c r="X28" s="198">
        <v>1.71</v>
      </c>
      <c r="Y28" s="198">
        <v>0</v>
      </c>
      <c r="Z28" s="198">
        <v>2.4900000000000002</v>
      </c>
      <c r="AA28" s="198">
        <v>22.7</v>
      </c>
      <c r="AB28" s="198">
        <v>0</v>
      </c>
      <c r="AC28" s="198">
        <v>1.46</v>
      </c>
      <c r="AD28" s="198">
        <v>8.9</v>
      </c>
      <c r="AE28" s="198">
        <v>0</v>
      </c>
      <c r="AF28" s="198">
        <v>0</v>
      </c>
      <c r="AG28" s="198">
        <v>21.01</v>
      </c>
      <c r="AH28" s="198">
        <v>0</v>
      </c>
      <c r="AI28" s="198">
        <v>10.6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196.46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  <c r="AU28" s="198">
        <v>0</v>
      </c>
      <c r="AV28" s="198">
        <v>0</v>
      </c>
      <c r="AW28" s="198">
        <v>0</v>
      </c>
      <c r="AX28" s="198">
        <v>0</v>
      </c>
      <c r="AY28" s="198">
        <v>0</v>
      </c>
    </row>
    <row r="29" spans="1:51">
      <c r="A29" t="s">
        <v>71</v>
      </c>
      <c r="B29" s="198">
        <v>0</v>
      </c>
      <c r="C29" s="198">
        <v>0</v>
      </c>
      <c r="D29" s="198">
        <v>10.31</v>
      </c>
      <c r="E29" s="198">
        <v>0</v>
      </c>
      <c r="F29" s="198">
        <v>0</v>
      </c>
      <c r="G29" s="198">
        <v>19.66</v>
      </c>
      <c r="H29" s="198">
        <v>0</v>
      </c>
      <c r="I29" s="198">
        <v>0</v>
      </c>
      <c r="J29" s="198">
        <v>17.48</v>
      </c>
      <c r="K29" s="198">
        <v>0.3</v>
      </c>
      <c r="L29" s="198">
        <v>18.57</v>
      </c>
      <c r="M29" s="198">
        <v>0.91</v>
      </c>
      <c r="N29" s="198">
        <v>0.57999999999999996</v>
      </c>
      <c r="O29" s="198">
        <v>0</v>
      </c>
      <c r="P29" s="198">
        <v>1.02</v>
      </c>
      <c r="Q29" s="198">
        <v>0.2</v>
      </c>
      <c r="R29" s="198">
        <v>0.25</v>
      </c>
      <c r="S29" s="198">
        <v>0.26</v>
      </c>
      <c r="T29" s="198">
        <v>0</v>
      </c>
      <c r="U29" s="198">
        <v>1.72</v>
      </c>
      <c r="V29" s="198">
        <v>0.2</v>
      </c>
      <c r="W29" s="198">
        <v>0.44</v>
      </c>
      <c r="X29" s="198">
        <v>1.71</v>
      </c>
      <c r="Y29" s="198">
        <v>0</v>
      </c>
      <c r="Z29" s="198">
        <v>2.4900000000000002</v>
      </c>
      <c r="AA29" s="198">
        <v>22.7</v>
      </c>
      <c r="AB29" s="198">
        <v>0</v>
      </c>
      <c r="AC29" s="198">
        <v>1.46</v>
      </c>
      <c r="AD29" s="198">
        <v>8.9</v>
      </c>
      <c r="AE29" s="198">
        <v>0</v>
      </c>
      <c r="AF29" s="198">
        <v>0</v>
      </c>
      <c r="AG29" s="198">
        <v>21.01</v>
      </c>
      <c r="AH29" s="198">
        <v>0</v>
      </c>
      <c r="AI29" s="198">
        <v>10.6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196.46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  <c r="AU29" s="198">
        <v>0</v>
      </c>
      <c r="AV29" s="198">
        <v>0</v>
      </c>
      <c r="AW29" s="198">
        <v>0</v>
      </c>
      <c r="AX29" s="198">
        <v>0</v>
      </c>
      <c r="AY29" s="198">
        <v>0</v>
      </c>
    </row>
    <row r="30" spans="1:51">
      <c r="A30" t="s">
        <v>72</v>
      </c>
      <c r="B30" s="198">
        <v>0</v>
      </c>
      <c r="C30" s="198">
        <v>0</v>
      </c>
      <c r="D30" s="198">
        <v>10.31</v>
      </c>
      <c r="E30" s="198">
        <v>0</v>
      </c>
      <c r="F30" s="198">
        <v>0</v>
      </c>
      <c r="G30" s="198">
        <v>19.66</v>
      </c>
      <c r="H30" s="198">
        <v>0</v>
      </c>
      <c r="I30" s="198">
        <v>0</v>
      </c>
      <c r="J30" s="198">
        <v>17.48</v>
      </c>
      <c r="K30" s="198">
        <v>0.3</v>
      </c>
      <c r="L30" s="198">
        <v>18.57</v>
      </c>
      <c r="M30" s="198">
        <v>0.91</v>
      </c>
      <c r="N30" s="198">
        <v>0.57999999999999996</v>
      </c>
      <c r="O30" s="198">
        <v>0</v>
      </c>
      <c r="P30" s="198">
        <v>1.02</v>
      </c>
      <c r="Q30" s="198">
        <v>0.2</v>
      </c>
      <c r="R30" s="198">
        <v>0.25</v>
      </c>
      <c r="S30" s="198">
        <v>0.26</v>
      </c>
      <c r="T30" s="198">
        <v>0</v>
      </c>
      <c r="U30" s="198">
        <v>1.72</v>
      </c>
      <c r="V30" s="198">
        <v>0.2</v>
      </c>
      <c r="W30" s="198">
        <v>0.44</v>
      </c>
      <c r="X30" s="198">
        <v>1.71</v>
      </c>
      <c r="Y30" s="198">
        <v>0</v>
      </c>
      <c r="Z30" s="198">
        <v>2.4900000000000002</v>
      </c>
      <c r="AA30" s="198">
        <v>22.7</v>
      </c>
      <c r="AB30" s="198">
        <v>0</v>
      </c>
      <c r="AC30" s="198">
        <v>1.46</v>
      </c>
      <c r="AD30" s="198">
        <v>8.9</v>
      </c>
      <c r="AE30" s="198">
        <v>0</v>
      </c>
      <c r="AF30" s="198">
        <v>0</v>
      </c>
      <c r="AG30" s="198">
        <v>21.01</v>
      </c>
      <c r="AH30" s="198">
        <v>0</v>
      </c>
      <c r="AI30" s="198">
        <v>10.6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196.46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  <c r="AU30" s="198">
        <v>0</v>
      </c>
      <c r="AV30" s="198">
        <v>0</v>
      </c>
      <c r="AW30" s="198">
        <v>0</v>
      </c>
      <c r="AX30" s="198">
        <v>0</v>
      </c>
      <c r="AY30" s="198">
        <v>0</v>
      </c>
    </row>
    <row r="31" spans="1:51">
      <c r="A31" t="s">
        <v>73</v>
      </c>
      <c r="B31" s="198">
        <v>0</v>
      </c>
      <c r="C31" s="198">
        <v>0</v>
      </c>
      <c r="D31" s="198">
        <v>10.31</v>
      </c>
      <c r="E31" s="198">
        <v>0</v>
      </c>
      <c r="F31" s="198">
        <v>0</v>
      </c>
      <c r="G31" s="198">
        <v>19.489999999999998</v>
      </c>
      <c r="H31" s="198">
        <v>0</v>
      </c>
      <c r="I31" s="198">
        <v>0</v>
      </c>
      <c r="J31" s="198">
        <v>17.48</v>
      </c>
      <c r="K31" s="198">
        <v>0.3</v>
      </c>
      <c r="L31" s="198">
        <v>18.57</v>
      </c>
      <c r="M31" s="198">
        <v>0.91</v>
      </c>
      <c r="N31" s="198">
        <v>0.57999999999999996</v>
      </c>
      <c r="O31" s="198">
        <v>0</v>
      </c>
      <c r="P31" s="198">
        <v>1.02</v>
      </c>
      <c r="Q31" s="198">
        <v>0.2</v>
      </c>
      <c r="R31" s="198">
        <v>0.25</v>
      </c>
      <c r="S31" s="198">
        <v>0.26</v>
      </c>
      <c r="T31" s="198">
        <v>0</v>
      </c>
      <c r="U31" s="198">
        <v>1.72</v>
      </c>
      <c r="V31" s="198">
        <v>0.2</v>
      </c>
      <c r="W31" s="198">
        <v>0.44</v>
      </c>
      <c r="X31" s="198">
        <v>1.71</v>
      </c>
      <c r="Y31" s="198">
        <v>0</v>
      </c>
      <c r="Z31" s="198">
        <v>2.4900000000000002</v>
      </c>
      <c r="AA31" s="198">
        <v>22.7</v>
      </c>
      <c r="AB31" s="198">
        <v>0</v>
      </c>
      <c r="AC31" s="198">
        <v>1.46</v>
      </c>
      <c r="AD31" s="198">
        <v>8.9</v>
      </c>
      <c r="AE31" s="198">
        <v>0</v>
      </c>
      <c r="AF31" s="198">
        <v>0</v>
      </c>
      <c r="AG31" s="198">
        <v>21.01</v>
      </c>
      <c r="AH31" s="198">
        <v>0</v>
      </c>
      <c r="AI31" s="198">
        <v>10.6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196.46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  <c r="AU31" s="198">
        <v>0</v>
      </c>
      <c r="AV31" s="198">
        <v>0</v>
      </c>
      <c r="AW31" s="198">
        <v>0</v>
      </c>
      <c r="AX31" s="198">
        <v>0</v>
      </c>
      <c r="AY31" s="198">
        <v>0</v>
      </c>
    </row>
    <row r="32" spans="1:51">
      <c r="A32" t="s">
        <v>74</v>
      </c>
      <c r="B32" s="198">
        <v>0</v>
      </c>
      <c r="C32" s="198">
        <v>0</v>
      </c>
      <c r="D32" s="198">
        <v>10.31</v>
      </c>
      <c r="E32" s="198">
        <v>0</v>
      </c>
      <c r="F32" s="198">
        <v>0</v>
      </c>
      <c r="G32" s="198">
        <v>19.489999999999998</v>
      </c>
      <c r="H32" s="198">
        <v>0</v>
      </c>
      <c r="I32" s="198">
        <v>0</v>
      </c>
      <c r="J32" s="198">
        <v>17.48</v>
      </c>
      <c r="K32" s="198">
        <v>0.3</v>
      </c>
      <c r="L32" s="198">
        <v>18.57</v>
      </c>
      <c r="M32" s="198">
        <v>0.91</v>
      </c>
      <c r="N32" s="198">
        <v>0.57999999999999996</v>
      </c>
      <c r="O32" s="198">
        <v>0</v>
      </c>
      <c r="P32" s="198">
        <v>1.02</v>
      </c>
      <c r="Q32" s="198">
        <v>0.2</v>
      </c>
      <c r="R32" s="198">
        <v>0.25</v>
      </c>
      <c r="S32" s="198">
        <v>0.26</v>
      </c>
      <c r="T32" s="198">
        <v>0</v>
      </c>
      <c r="U32" s="198">
        <v>1.72</v>
      </c>
      <c r="V32" s="198">
        <v>0.2</v>
      </c>
      <c r="W32" s="198">
        <v>0.44</v>
      </c>
      <c r="X32" s="198">
        <v>1.71</v>
      </c>
      <c r="Y32" s="198">
        <v>0</v>
      </c>
      <c r="Z32" s="198">
        <v>2.4900000000000002</v>
      </c>
      <c r="AA32" s="198">
        <v>22.7</v>
      </c>
      <c r="AB32" s="198">
        <v>0</v>
      </c>
      <c r="AC32" s="198">
        <v>1.46</v>
      </c>
      <c r="AD32" s="198">
        <v>8.9</v>
      </c>
      <c r="AE32" s="198">
        <v>0</v>
      </c>
      <c r="AF32" s="198">
        <v>0</v>
      </c>
      <c r="AG32" s="198">
        <v>21.01</v>
      </c>
      <c r="AH32" s="198">
        <v>0</v>
      </c>
      <c r="AI32" s="198">
        <v>10.6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196.46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</row>
    <row r="33" spans="1:51">
      <c r="A33" t="s">
        <v>75</v>
      </c>
      <c r="B33" s="198">
        <v>0</v>
      </c>
      <c r="C33" s="198">
        <v>0</v>
      </c>
      <c r="D33" s="198">
        <v>10.31</v>
      </c>
      <c r="E33" s="198">
        <v>0</v>
      </c>
      <c r="F33" s="198">
        <v>0</v>
      </c>
      <c r="G33" s="198">
        <v>19.489999999999998</v>
      </c>
      <c r="H33" s="198">
        <v>0</v>
      </c>
      <c r="I33" s="198">
        <v>0</v>
      </c>
      <c r="J33" s="198">
        <v>17.48</v>
      </c>
      <c r="K33" s="198">
        <v>0.3</v>
      </c>
      <c r="L33" s="198">
        <v>18.57</v>
      </c>
      <c r="M33" s="198">
        <v>0.91</v>
      </c>
      <c r="N33" s="198">
        <v>0.57999999999999996</v>
      </c>
      <c r="O33" s="198">
        <v>0</v>
      </c>
      <c r="P33" s="198">
        <v>1.02</v>
      </c>
      <c r="Q33" s="198">
        <v>0.2</v>
      </c>
      <c r="R33" s="198">
        <v>0.25</v>
      </c>
      <c r="S33" s="198">
        <v>0.26</v>
      </c>
      <c r="T33" s="198">
        <v>0</v>
      </c>
      <c r="U33" s="198">
        <v>1.72</v>
      </c>
      <c r="V33" s="198">
        <v>0.19</v>
      </c>
      <c r="W33" s="198">
        <v>0.44</v>
      </c>
      <c r="X33" s="198">
        <v>1.71</v>
      </c>
      <c r="Y33" s="198">
        <v>0</v>
      </c>
      <c r="Z33" s="198">
        <v>2.4900000000000002</v>
      </c>
      <c r="AA33" s="198">
        <v>22.7</v>
      </c>
      <c r="AB33" s="198">
        <v>0</v>
      </c>
      <c r="AC33" s="198">
        <v>1.26</v>
      </c>
      <c r="AD33" s="198">
        <v>8.9</v>
      </c>
      <c r="AE33" s="198">
        <v>0</v>
      </c>
      <c r="AF33" s="198">
        <v>0</v>
      </c>
      <c r="AG33" s="198">
        <v>21.01</v>
      </c>
      <c r="AH33" s="198">
        <v>0</v>
      </c>
      <c r="AI33" s="198">
        <v>10.6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196.46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  <c r="AU33" s="198">
        <v>0</v>
      </c>
      <c r="AV33" s="198">
        <v>0</v>
      </c>
      <c r="AW33" s="198">
        <v>0</v>
      </c>
      <c r="AX33" s="198">
        <v>0</v>
      </c>
      <c r="AY33" s="198">
        <v>0</v>
      </c>
    </row>
    <row r="34" spans="1:51">
      <c r="A34" t="s">
        <v>76</v>
      </c>
      <c r="B34" s="198">
        <v>0</v>
      </c>
      <c r="C34" s="198">
        <v>0</v>
      </c>
      <c r="D34" s="198">
        <v>10.31</v>
      </c>
      <c r="E34" s="198">
        <v>0</v>
      </c>
      <c r="F34" s="198">
        <v>0</v>
      </c>
      <c r="G34" s="198">
        <v>19.489999999999998</v>
      </c>
      <c r="H34" s="198">
        <v>0</v>
      </c>
      <c r="I34" s="198">
        <v>0</v>
      </c>
      <c r="J34" s="198">
        <v>17.48</v>
      </c>
      <c r="K34" s="198">
        <v>0.3</v>
      </c>
      <c r="L34" s="198">
        <v>18.57</v>
      </c>
      <c r="M34" s="198">
        <v>0.91</v>
      </c>
      <c r="N34" s="198">
        <v>0.57999999999999996</v>
      </c>
      <c r="O34" s="198">
        <v>0</v>
      </c>
      <c r="P34" s="198">
        <v>1.02</v>
      </c>
      <c r="Q34" s="198">
        <v>0.2</v>
      </c>
      <c r="R34" s="198">
        <v>0.25</v>
      </c>
      <c r="S34" s="198">
        <v>0.26</v>
      </c>
      <c r="T34" s="198">
        <v>0</v>
      </c>
      <c r="U34" s="198">
        <v>1.72</v>
      </c>
      <c r="V34" s="198">
        <v>0.19</v>
      </c>
      <c r="W34" s="198">
        <v>0.44</v>
      </c>
      <c r="X34" s="198">
        <v>1.71</v>
      </c>
      <c r="Y34" s="198">
        <v>0</v>
      </c>
      <c r="Z34" s="198">
        <v>2.4900000000000002</v>
      </c>
      <c r="AA34" s="198">
        <v>22.7</v>
      </c>
      <c r="AB34" s="198">
        <v>0</v>
      </c>
      <c r="AC34" s="198">
        <v>1.26</v>
      </c>
      <c r="AD34" s="198">
        <v>8.9</v>
      </c>
      <c r="AE34" s="198">
        <v>0</v>
      </c>
      <c r="AF34" s="198">
        <v>0</v>
      </c>
      <c r="AG34" s="198">
        <v>21.01</v>
      </c>
      <c r="AH34" s="198">
        <v>0</v>
      </c>
      <c r="AI34" s="198">
        <v>10.6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196.46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  <c r="AU34" s="198">
        <v>0</v>
      </c>
      <c r="AV34" s="198">
        <v>0</v>
      </c>
      <c r="AW34" s="198">
        <v>0</v>
      </c>
      <c r="AX34" s="198">
        <v>0</v>
      </c>
      <c r="AY34" s="198">
        <v>0</v>
      </c>
    </row>
    <row r="35" spans="1:51">
      <c r="A35" t="s">
        <v>77</v>
      </c>
      <c r="B35" s="198">
        <v>0</v>
      </c>
      <c r="C35" s="198">
        <v>0</v>
      </c>
      <c r="D35" s="198">
        <v>10.31</v>
      </c>
      <c r="E35" s="198">
        <v>0</v>
      </c>
      <c r="F35" s="198">
        <v>0</v>
      </c>
      <c r="G35" s="198">
        <v>19.329999999999998</v>
      </c>
      <c r="H35" s="198">
        <v>0</v>
      </c>
      <c r="I35" s="198">
        <v>0</v>
      </c>
      <c r="J35" s="198">
        <v>17.48</v>
      </c>
      <c r="K35" s="198">
        <v>0.3</v>
      </c>
      <c r="L35" s="198">
        <v>18.57</v>
      </c>
      <c r="M35" s="198">
        <v>0.91</v>
      </c>
      <c r="N35" s="198">
        <v>0.57999999999999996</v>
      </c>
      <c r="O35" s="198">
        <v>0</v>
      </c>
      <c r="P35" s="198">
        <v>1.02</v>
      </c>
      <c r="Q35" s="198">
        <v>0.2</v>
      </c>
      <c r="R35" s="198">
        <v>0.25</v>
      </c>
      <c r="S35" s="198">
        <v>0.26</v>
      </c>
      <c r="T35" s="198">
        <v>0</v>
      </c>
      <c r="U35" s="198">
        <v>1.72</v>
      </c>
      <c r="V35" s="198">
        <v>0.19</v>
      </c>
      <c r="W35" s="198">
        <v>0.44</v>
      </c>
      <c r="X35" s="198">
        <v>1.71</v>
      </c>
      <c r="Y35" s="198">
        <v>0</v>
      </c>
      <c r="Z35" s="198">
        <v>2.4900000000000002</v>
      </c>
      <c r="AA35" s="198">
        <v>22.7</v>
      </c>
      <c r="AB35" s="198">
        <v>0</v>
      </c>
      <c r="AC35" s="198">
        <v>1.46</v>
      </c>
      <c r="AD35" s="198">
        <v>8.9</v>
      </c>
      <c r="AE35" s="198">
        <v>0</v>
      </c>
      <c r="AF35" s="198">
        <v>0</v>
      </c>
      <c r="AG35" s="198">
        <v>21.01</v>
      </c>
      <c r="AH35" s="198">
        <v>0</v>
      </c>
      <c r="AI35" s="198">
        <v>10.6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196.46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  <c r="AU35" s="198">
        <v>0</v>
      </c>
      <c r="AV35" s="198">
        <v>0</v>
      </c>
      <c r="AW35" s="198">
        <v>0</v>
      </c>
      <c r="AX35" s="198">
        <v>0</v>
      </c>
      <c r="AY35" s="198">
        <v>0</v>
      </c>
    </row>
    <row r="36" spans="1:51">
      <c r="A36" t="s">
        <v>78</v>
      </c>
      <c r="B36" s="198">
        <v>0</v>
      </c>
      <c r="C36" s="198">
        <v>0</v>
      </c>
      <c r="D36" s="198">
        <v>10.31</v>
      </c>
      <c r="E36" s="198">
        <v>0</v>
      </c>
      <c r="F36" s="198">
        <v>0</v>
      </c>
      <c r="G36" s="198">
        <v>19.329999999999998</v>
      </c>
      <c r="H36" s="198">
        <v>0</v>
      </c>
      <c r="I36" s="198">
        <v>0</v>
      </c>
      <c r="J36" s="198">
        <v>17.48</v>
      </c>
      <c r="K36" s="198">
        <v>0.3</v>
      </c>
      <c r="L36" s="198">
        <v>18.57</v>
      </c>
      <c r="M36" s="198">
        <v>0.91</v>
      </c>
      <c r="N36" s="198">
        <v>0.57999999999999996</v>
      </c>
      <c r="O36" s="198">
        <v>0</v>
      </c>
      <c r="P36" s="198">
        <v>1.02</v>
      </c>
      <c r="Q36" s="198">
        <v>0.2</v>
      </c>
      <c r="R36" s="198">
        <v>0.25</v>
      </c>
      <c r="S36" s="198">
        <v>0.26</v>
      </c>
      <c r="T36" s="198">
        <v>0</v>
      </c>
      <c r="U36" s="198">
        <v>1.72</v>
      </c>
      <c r="V36" s="198">
        <v>0.19</v>
      </c>
      <c r="W36" s="198">
        <v>0.44</v>
      </c>
      <c r="X36" s="198">
        <v>1.71</v>
      </c>
      <c r="Y36" s="198">
        <v>0</v>
      </c>
      <c r="Z36" s="198">
        <v>2.4900000000000002</v>
      </c>
      <c r="AA36" s="198">
        <v>22.7</v>
      </c>
      <c r="AB36" s="198">
        <v>0</v>
      </c>
      <c r="AC36" s="198">
        <v>1.46</v>
      </c>
      <c r="AD36" s="198">
        <v>8.9</v>
      </c>
      <c r="AE36" s="198">
        <v>0</v>
      </c>
      <c r="AF36" s="198">
        <v>0</v>
      </c>
      <c r="AG36" s="198">
        <v>21.01</v>
      </c>
      <c r="AH36" s="198">
        <v>0</v>
      </c>
      <c r="AI36" s="198">
        <v>10.6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196.46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  <c r="AU36" s="198">
        <v>0</v>
      </c>
      <c r="AV36" s="198">
        <v>0</v>
      </c>
      <c r="AW36" s="198">
        <v>0</v>
      </c>
      <c r="AX36" s="198">
        <v>0</v>
      </c>
      <c r="AY36" s="198">
        <v>0</v>
      </c>
    </row>
    <row r="37" spans="1:51">
      <c r="A37" t="s">
        <v>79</v>
      </c>
      <c r="B37" s="198">
        <v>0</v>
      </c>
      <c r="C37" s="198">
        <v>0</v>
      </c>
      <c r="D37" s="198">
        <v>10.31</v>
      </c>
      <c r="E37" s="198">
        <v>0</v>
      </c>
      <c r="F37" s="198">
        <v>0</v>
      </c>
      <c r="G37" s="198">
        <v>19.329999999999998</v>
      </c>
      <c r="H37" s="198">
        <v>0</v>
      </c>
      <c r="I37" s="198">
        <v>0</v>
      </c>
      <c r="J37" s="198">
        <v>0.56000000000000005</v>
      </c>
      <c r="K37" s="198">
        <v>0.3</v>
      </c>
      <c r="L37" s="198">
        <v>18.57</v>
      </c>
      <c r="M37" s="198">
        <v>0.91</v>
      </c>
      <c r="N37" s="198">
        <v>0.57999999999999996</v>
      </c>
      <c r="O37" s="198">
        <v>0</v>
      </c>
      <c r="P37" s="198">
        <v>1.02</v>
      </c>
      <c r="Q37" s="198">
        <v>0.2</v>
      </c>
      <c r="R37" s="198">
        <v>0.25</v>
      </c>
      <c r="S37" s="198">
        <v>0.26</v>
      </c>
      <c r="T37" s="198">
        <v>0</v>
      </c>
      <c r="U37" s="198">
        <v>1.72</v>
      </c>
      <c r="V37" s="198">
        <v>0.19</v>
      </c>
      <c r="W37" s="198">
        <v>0.44</v>
      </c>
      <c r="X37" s="198">
        <v>1.71</v>
      </c>
      <c r="Y37" s="198">
        <v>0</v>
      </c>
      <c r="Z37" s="198">
        <v>2.4900000000000002</v>
      </c>
      <c r="AA37" s="198">
        <v>22.7</v>
      </c>
      <c r="AB37" s="198">
        <v>0</v>
      </c>
      <c r="AC37" s="198">
        <v>1.46</v>
      </c>
      <c r="AD37" s="198">
        <v>8.9</v>
      </c>
      <c r="AE37" s="198">
        <v>0</v>
      </c>
      <c r="AF37" s="198">
        <v>0</v>
      </c>
      <c r="AG37" s="198">
        <v>21.01</v>
      </c>
      <c r="AH37" s="198">
        <v>0</v>
      </c>
      <c r="AI37" s="198">
        <v>10.6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196.46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  <c r="AU37" s="198">
        <v>0</v>
      </c>
      <c r="AV37" s="198">
        <v>0</v>
      </c>
      <c r="AW37" s="198">
        <v>0</v>
      </c>
      <c r="AX37" s="198">
        <v>0</v>
      </c>
      <c r="AY37" s="198">
        <v>0</v>
      </c>
    </row>
    <row r="38" spans="1:51">
      <c r="A38" t="s">
        <v>80</v>
      </c>
      <c r="B38" s="198">
        <v>0</v>
      </c>
      <c r="C38" s="198">
        <v>0</v>
      </c>
      <c r="D38" s="198">
        <v>10.31</v>
      </c>
      <c r="E38" s="198">
        <v>0</v>
      </c>
      <c r="F38" s="198">
        <v>0</v>
      </c>
      <c r="G38" s="198">
        <v>19.329999999999998</v>
      </c>
      <c r="H38" s="198">
        <v>0</v>
      </c>
      <c r="I38" s="198">
        <v>0</v>
      </c>
      <c r="J38" s="198">
        <v>0.56000000000000005</v>
      </c>
      <c r="K38" s="198">
        <v>0.3</v>
      </c>
      <c r="L38" s="198">
        <v>18.57</v>
      </c>
      <c r="M38" s="198">
        <v>0.91</v>
      </c>
      <c r="N38" s="198">
        <v>0.57999999999999996</v>
      </c>
      <c r="O38" s="198">
        <v>0</v>
      </c>
      <c r="P38" s="198">
        <v>1.02</v>
      </c>
      <c r="Q38" s="198">
        <v>0.2</v>
      </c>
      <c r="R38" s="198">
        <v>0.25</v>
      </c>
      <c r="S38" s="198">
        <v>0.26</v>
      </c>
      <c r="T38" s="198">
        <v>0</v>
      </c>
      <c r="U38" s="198">
        <v>1.72</v>
      </c>
      <c r="V38" s="198">
        <v>0.19</v>
      </c>
      <c r="W38" s="198">
        <v>0.44</v>
      </c>
      <c r="X38" s="198">
        <v>1.71</v>
      </c>
      <c r="Y38" s="198">
        <v>0</v>
      </c>
      <c r="Z38" s="198">
        <v>2.4900000000000002</v>
      </c>
      <c r="AA38" s="198">
        <v>22.7</v>
      </c>
      <c r="AB38" s="198">
        <v>0</v>
      </c>
      <c r="AC38" s="198">
        <v>1.46</v>
      </c>
      <c r="AD38" s="198">
        <v>8.9</v>
      </c>
      <c r="AE38" s="198">
        <v>0</v>
      </c>
      <c r="AF38" s="198">
        <v>0</v>
      </c>
      <c r="AG38" s="198">
        <v>21.01</v>
      </c>
      <c r="AH38" s="198">
        <v>0</v>
      </c>
      <c r="AI38" s="198">
        <v>10.6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196.46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  <c r="AU38" s="198">
        <v>0</v>
      </c>
      <c r="AV38" s="198">
        <v>0</v>
      </c>
      <c r="AW38" s="198">
        <v>0</v>
      </c>
      <c r="AX38" s="198">
        <v>0</v>
      </c>
      <c r="AY38" s="198">
        <v>0</v>
      </c>
    </row>
    <row r="39" spans="1:51">
      <c r="A39" t="s">
        <v>81</v>
      </c>
      <c r="B39" s="198">
        <v>0</v>
      </c>
      <c r="C39" s="198">
        <v>0</v>
      </c>
      <c r="D39" s="198">
        <v>0.33</v>
      </c>
      <c r="E39" s="198">
        <v>0</v>
      </c>
      <c r="F39" s="198">
        <v>0</v>
      </c>
      <c r="G39" s="198">
        <v>5.89</v>
      </c>
      <c r="H39" s="198">
        <v>0</v>
      </c>
      <c r="I39" s="198">
        <v>0</v>
      </c>
      <c r="J39" s="198">
        <v>0.56000000000000005</v>
      </c>
      <c r="K39" s="198">
        <v>0.3</v>
      </c>
      <c r="L39" s="198">
        <v>18.57</v>
      </c>
      <c r="M39" s="198">
        <v>0.91</v>
      </c>
      <c r="N39" s="198">
        <v>0.57999999999999996</v>
      </c>
      <c r="O39" s="198">
        <v>0</v>
      </c>
      <c r="P39" s="198">
        <v>1.02</v>
      </c>
      <c r="Q39" s="198">
        <v>0.2</v>
      </c>
      <c r="R39" s="198">
        <v>0.25</v>
      </c>
      <c r="S39" s="198">
        <v>0.26</v>
      </c>
      <c r="T39" s="198">
        <v>0</v>
      </c>
      <c r="U39" s="198">
        <v>1.72</v>
      </c>
      <c r="V39" s="198">
        <v>0.19</v>
      </c>
      <c r="W39" s="198">
        <v>0.44</v>
      </c>
      <c r="X39" s="198">
        <v>1.71</v>
      </c>
      <c r="Y39" s="198">
        <v>0</v>
      </c>
      <c r="Z39" s="198">
        <v>2.38</v>
      </c>
      <c r="AA39" s="198">
        <v>22.7</v>
      </c>
      <c r="AB39" s="198">
        <v>0</v>
      </c>
      <c r="AC39" s="198">
        <v>1.46</v>
      </c>
      <c r="AD39" s="198">
        <v>8.9</v>
      </c>
      <c r="AE39" s="198">
        <v>0</v>
      </c>
      <c r="AF39" s="198">
        <v>0</v>
      </c>
      <c r="AG39" s="198">
        <v>21.01</v>
      </c>
      <c r="AH39" s="198">
        <v>0</v>
      </c>
      <c r="AI39" s="198">
        <v>10.6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196.46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  <c r="AU39" s="198">
        <v>0</v>
      </c>
      <c r="AV39" s="198">
        <v>0</v>
      </c>
      <c r="AW39" s="198">
        <v>0</v>
      </c>
      <c r="AX39" s="198">
        <v>0</v>
      </c>
      <c r="AY39" s="198">
        <v>0</v>
      </c>
    </row>
    <row r="40" spans="1:51">
      <c r="A40" t="s">
        <v>82</v>
      </c>
      <c r="B40" s="198">
        <v>0</v>
      </c>
      <c r="C40" s="198">
        <v>0</v>
      </c>
      <c r="D40" s="198">
        <v>0.33</v>
      </c>
      <c r="E40" s="198">
        <v>0</v>
      </c>
      <c r="F40" s="198">
        <v>0</v>
      </c>
      <c r="G40" s="198">
        <v>0.62</v>
      </c>
      <c r="H40" s="198">
        <v>0</v>
      </c>
      <c r="I40" s="198">
        <v>0</v>
      </c>
      <c r="J40" s="198">
        <v>0.56000000000000005</v>
      </c>
      <c r="K40" s="198">
        <v>0.3</v>
      </c>
      <c r="L40" s="198">
        <v>18.57</v>
      </c>
      <c r="M40" s="198">
        <v>0.91</v>
      </c>
      <c r="N40" s="198">
        <v>0.57999999999999996</v>
      </c>
      <c r="O40" s="198">
        <v>0</v>
      </c>
      <c r="P40" s="198">
        <v>1.02</v>
      </c>
      <c r="Q40" s="198">
        <v>0.2</v>
      </c>
      <c r="R40" s="198">
        <v>0.25</v>
      </c>
      <c r="S40" s="198">
        <v>0.26</v>
      </c>
      <c r="T40" s="198">
        <v>0</v>
      </c>
      <c r="U40" s="198">
        <v>1.72</v>
      </c>
      <c r="V40" s="198">
        <v>0.19</v>
      </c>
      <c r="W40" s="198">
        <v>0.44</v>
      </c>
      <c r="X40" s="198">
        <v>1.71</v>
      </c>
      <c r="Y40" s="198">
        <v>0</v>
      </c>
      <c r="Z40" s="198">
        <v>2.38</v>
      </c>
      <c r="AA40" s="198">
        <v>22.7</v>
      </c>
      <c r="AB40" s="198">
        <v>0</v>
      </c>
      <c r="AC40" s="198">
        <v>1.46</v>
      </c>
      <c r="AD40" s="198">
        <v>8.9</v>
      </c>
      <c r="AE40" s="198">
        <v>0</v>
      </c>
      <c r="AF40" s="198">
        <v>0</v>
      </c>
      <c r="AG40" s="198">
        <v>21.01</v>
      </c>
      <c r="AH40" s="198">
        <v>0</v>
      </c>
      <c r="AI40" s="198">
        <v>10.6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196.46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  <c r="AU40" s="198">
        <v>0</v>
      </c>
      <c r="AV40" s="198">
        <v>0</v>
      </c>
      <c r="AW40" s="198">
        <v>0</v>
      </c>
      <c r="AX40" s="198">
        <v>0</v>
      </c>
      <c r="AY40" s="198">
        <v>0</v>
      </c>
    </row>
    <row r="41" spans="1:51">
      <c r="A41" t="s">
        <v>83</v>
      </c>
      <c r="B41" s="198">
        <v>0</v>
      </c>
      <c r="C41" s="198">
        <v>0</v>
      </c>
      <c r="D41" s="198">
        <v>0.33</v>
      </c>
      <c r="E41" s="198">
        <v>0</v>
      </c>
      <c r="F41" s="198">
        <v>0</v>
      </c>
      <c r="G41" s="198">
        <v>0.45</v>
      </c>
      <c r="H41" s="198">
        <v>0</v>
      </c>
      <c r="I41" s="198">
        <v>0</v>
      </c>
      <c r="J41" s="198">
        <v>0.56000000000000005</v>
      </c>
      <c r="K41" s="198">
        <v>0.3</v>
      </c>
      <c r="L41" s="198">
        <v>18.57</v>
      </c>
      <c r="M41" s="198">
        <v>0.91</v>
      </c>
      <c r="N41" s="198">
        <v>0.57999999999999996</v>
      </c>
      <c r="O41" s="198">
        <v>0</v>
      </c>
      <c r="P41" s="198">
        <v>1.02</v>
      </c>
      <c r="Q41" s="198">
        <v>0.2</v>
      </c>
      <c r="R41" s="198">
        <v>0.25</v>
      </c>
      <c r="S41" s="198">
        <v>0.26</v>
      </c>
      <c r="T41" s="198">
        <v>0</v>
      </c>
      <c r="U41" s="198">
        <v>1.72</v>
      </c>
      <c r="V41" s="198">
        <v>0.19</v>
      </c>
      <c r="W41" s="198">
        <v>0.44</v>
      </c>
      <c r="X41" s="198">
        <v>1.71</v>
      </c>
      <c r="Y41" s="198">
        <v>0</v>
      </c>
      <c r="Z41" s="198">
        <v>2.38</v>
      </c>
      <c r="AA41" s="198">
        <v>22.7</v>
      </c>
      <c r="AB41" s="198">
        <v>0</v>
      </c>
      <c r="AC41" s="198">
        <v>1.46</v>
      </c>
      <c r="AD41" s="198">
        <v>8.9</v>
      </c>
      <c r="AE41" s="198">
        <v>0</v>
      </c>
      <c r="AF41" s="198">
        <v>0</v>
      </c>
      <c r="AG41" s="198">
        <v>21.01</v>
      </c>
      <c r="AH41" s="198">
        <v>0</v>
      </c>
      <c r="AI41" s="198">
        <v>10.6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196.46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  <c r="AU41" s="198">
        <v>0</v>
      </c>
      <c r="AV41" s="198">
        <v>0</v>
      </c>
      <c r="AW41" s="198">
        <v>0</v>
      </c>
      <c r="AX41" s="198">
        <v>0</v>
      </c>
      <c r="AY41" s="198">
        <v>0</v>
      </c>
    </row>
    <row r="42" spans="1:51">
      <c r="A42" t="s">
        <v>84</v>
      </c>
      <c r="B42" s="198">
        <v>0</v>
      </c>
      <c r="C42" s="198">
        <v>0</v>
      </c>
      <c r="D42" s="198">
        <v>0.33</v>
      </c>
      <c r="E42" s="198">
        <v>0</v>
      </c>
      <c r="F42" s="198">
        <v>0</v>
      </c>
      <c r="G42" s="198">
        <v>0.61</v>
      </c>
      <c r="H42" s="198">
        <v>0</v>
      </c>
      <c r="I42" s="198">
        <v>0</v>
      </c>
      <c r="J42" s="198">
        <v>0.56000000000000005</v>
      </c>
      <c r="K42" s="198">
        <v>0.3</v>
      </c>
      <c r="L42" s="198">
        <v>18.57</v>
      </c>
      <c r="M42" s="198">
        <v>0.91</v>
      </c>
      <c r="N42" s="198">
        <v>0.57999999999999996</v>
      </c>
      <c r="O42" s="198">
        <v>0</v>
      </c>
      <c r="P42" s="198">
        <v>1.02</v>
      </c>
      <c r="Q42" s="198">
        <v>0.2</v>
      </c>
      <c r="R42" s="198">
        <v>0.25</v>
      </c>
      <c r="S42" s="198">
        <v>0.26</v>
      </c>
      <c r="T42" s="198">
        <v>0</v>
      </c>
      <c r="U42" s="198">
        <v>1.72</v>
      </c>
      <c r="V42" s="198">
        <v>0.19</v>
      </c>
      <c r="W42" s="198">
        <v>0.44</v>
      </c>
      <c r="X42" s="198">
        <v>1.71</v>
      </c>
      <c r="Y42" s="198">
        <v>0</v>
      </c>
      <c r="Z42" s="198">
        <v>2.38</v>
      </c>
      <c r="AA42" s="198">
        <v>22.7</v>
      </c>
      <c r="AB42" s="198">
        <v>0</v>
      </c>
      <c r="AC42" s="198">
        <v>1.46</v>
      </c>
      <c r="AD42" s="198">
        <v>8.9</v>
      </c>
      <c r="AE42" s="198">
        <v>0</v>
      </c>
      <c r="AF42" s="198">
        <v>0</v>
      </c>
      <c r="AG42" s="198">
        <v>21.01</v>
      </c>
      <c r="AH42" s="198">
        <v>0</v>
      </c>
      <c r="AI42" s="198">
        <v>10.6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196.46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  <c r="AU42" s="198">
        <v>0</v>
      </c>
      <c r="AV42" s="198">
        <v>0</v>
      </c>
      <c r="AW42" s="198">
        <v>0</v>
      </c>
      <c r="AX42" s="198">
        <v>0</v>
      </c>
      <c r="AY42" s="198">
        <v>0</v>
      </c>
    </row>
    <row r="43" spans="1:51">
      <c r="A43" t="s">
        <v>85</v>
      </c>
      <c r="B43" s="198">
        <v>0</v>
      </c>
      <c r="C43" s="198">
        <v>0</v>
      </c>
      <c r="D43" s="198">
        <v>0.33</v>
      </c>
      <c r="E43" s="198">
        <v>0</v>
      </c>
      <c r="F43" s="198">
        <v>0</v>
      </c>
      <c r="G43" s="198">
        <v>0.61</v>
      </c>
      <c r="H43" s="198">
        <v>0</v>
      </c>
      <c r="I43" s="198">
        <v>0</v>
      </c>
      <c r="J43" s="198">
        <v>0.56000000000000005</v>
      </c>
      <c r="K43" s="198">
        <v>0.3</v>
      </c>
      <c r="L43" s="198">
        <v>18.57</v>
      </c>
      <c r="M43" s="198">
        <v>0.91</v>
      </c>
      <c r="N43" s="198">
        <v>0.57999999999999996</v>
      </c>
      <c r="O43" s="198">
        <v>0</v>
      </c>
      <c r="P43" s="198">
        <v>1.02</v>
      </c>
      <c r="Q43" s="198">
        <v>0.2</v>
      </c>
      <c r="R43" s="198">
        <v>0.25</v>
      </c>
      <c r="S43" s="198">
        <v>0.26</v>
      </c>
      <c r="T43" s="198">
        <v>0</v>
      </c>
      <c r="U43" s="198">
        <v>1.72</v>
      </c>
      <c r="V43" s="198">
        <v>0.19</v>
      </c>
      <c r="W43" s="198">
        <v>0.44</v>
      </c>
      <c r="X43" s="198">
        <v>1.71</v>
      </c>
      <c r="Y43" s="198">
        <v>0</v>
      </c>
      <c r="Z43" s="198">
        <v>2.38</v>
      </c>
      <c r="AA43" s="198">
        <v>22.7</v>
      </c>
      <c r="AB43" s="198">
        <v>0</v>
      </c>
      <c r="AC43" s="198">
        <v>1.46</v>
      </c>
      <c r="AD43" s="198">
        <v>8.9</v>
      </c>
      <c r="AE43" s="198">
        <v>0</v>
      </c>
      <c r="AF43" s="198">
        <v>0</v>
      </c>
      <c r="AG43" s="198">
        <v>21.09</v>
      </c>
      <c r="AH43" s="198">
        <v>0</v>
      </c>
      <c r="AI43" s="198">
        <v>10.6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191.02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  <c r="AU43" s="198">
        <v>0</v>
      </c>
      <c r="AV43" s="198">
        <v>0</v>
      </c>
      <c r="AW43" s="198">
        <v>0</v>
      </c>
      <c r="AX43" s="198">
        <v>0</v>
      </c>
      <c r="AY43" s="198">
        <v>0</v>
      </c>
    </row>
    <row r="44" spans="1:51">
      <c r="A44" t="s">
        <v>86</v>
      </c>
      <c r="B44" s="198">
        <v>0</v>
      </c>
      <c r="C44" s="198">
        <v>0</v>
      </c>
      <c r="D44" s="198">
        <v>0.33</v>
      </c>
      <c r="E44" s="198">
        <v>0</v>
      </c>
      <c r="F44" s="198">
        <v>0</v>
      </c>
      <c r="G44" s="198">
        <v>0.61</v>
      </c>
      <c r="H44" s="198">
        <v>0</v>
      </c>
      <c r="I44" s="198">
        <v>0</v>
      </c>
      <c r="J44" s="198">
        <v>0.56000000000000005</v>
      </c>
      <c r="K44" s="198">
        <v>0.3</v>
      </c>
      <c r="L44" s="198">
        <v>18.57</v>
      </c>
      <c r="M44" s="198">
        <v>0.91</v>
      </c>
      <c r="N44" s="198">
        <v>0.57999999999999996</v>
      </c>
      <c r="O44" s="198">
        <v>0</v>
      </c>
      <c r="P44" s="198">
        <v>1.02</v>
      </c>
      <c r="Q44" s="198">
        <v>0.2</v>
      </c>
      <c r="R44" s="198">
        <v>0.25</v>
      </c>
      <c r="S44" s="198">
        <v>0.26</v>
      </c>
      <c r="T44" s="198">
        <v>0</v>
      </c>
      <c r="U44" s="198">
        <v>1.72</v>
      </c>
      <c r="V44" s="198">
        <v>0.19</v>
      </c>
      <c r="W44" s="198">
        <v>0.44</v>
      </c>
      <c r="X44" s="198">
        <v>1.71</v>
      </c>
      <c r="Y44" s="198">
        <v>0</v>
      </c>
      <c r="Z44" s="198">
        <v>2.38</v>
      </c>
      <c r="AA44" s="198">
        <v>22.7</v>
      </c>
      <c r="AB44" s="198">
        <v>0</v>
      </c>
      <c r="AC44" s="198">
        <v>1.46</v>
      </c>
      <c r="AD44" s="198">
        <v>8.9</v>
      </c>
      <c r="AE44" s="198">
        <v>0</v>
      </c>
      <c r="AF44" s="198">
        <v>0</v>
      </c>
      <c r="AG44" s="198">
        <v>21.09</v>
      </c>
      <c r="AH44" s="198">
        <v>0</v>
      </c>
      <c r="AI44" s="198">
        <v>10.6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191.02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  <c r="AU44" s="198">
        <v>0</v>
      </c>
      <c r="AV44" s="198">
        <v>0</v>
      </c>
      <c r="AW44" s="198">
        <v>0</v>
      </c>
      <c r="AX44" s="198">
        <v>0</v>
      </c>
      <c r="AY44" s="198">
        <v>0</v>
      </c>
    </row>
    <row r="45" spans="1:51">
      <c r="A45" t="s">
        <v>87</v>
      </c>
      <c r="B45" s="198">
        <v>0</v>
      </c>
      <c r="C45" s="198">
        <v>0</v>
      </c>
      <c r="D45" s="198">
        <v>0.33</v>
      </c>
      <c r="E45" s="198">
        <v>0</v>
      </c>
      <c r="F45" s="198">
        <v>0</v>
      </c>
      <c r="G45" s="198">
        <v>0.61</v>
      </c>
      <c r="H45" s="198">
        <v>0</v>
      </c>
      <c r="I45" s="198">
        <v>0</v>
      </c>
      <c r="J45" s="198">
        <v>0.56000000000000005</v>
      </c>
      <c r="K45" s="198">
        <v>0.3</v>
      </c>
      <c r="L45" s="198">
        <v>18.57</v>
      </c>
      <c r="M45" s="198">
        <v>0.91</v>
      </c>
      <c r="N45" s="198">
        <v>0.57999999999999996</v>
      </c>
      <c r="O45" s="198">
        <v>0</v>
      </c>
      <c r="P45" s="198">
        <v>1.02</v>
      </c>
      <c r="Q45" s="198">
        <v>0.2</v>
      </c>
      <c r="R45" s="198">
        <v>0.25</v>
      </c>
      <c r="S45" s="198">
        <v>0.26</v>
      </c>
      <c r="T45" s="198">
        <v>0</v>
      </c>
      <c r="U45" s="198">
        <v>1.72</v>
      </c>
      <c r="V45" s="198">
        <v>0.19</v>
      </c>
      <c r="W45" s="198">
        <v>0.44</v>
      </c>
      <c r="X45" s="198">
        <v>1.71</v>
      </c>
      <c r="Y45" s="198">
        <v>0</v>
      </c>
      <c r="Z45" s="198">
        <v>2.38</v>
      </c>
      <c r="AA45" s="198">
        <v>22.7</v>
      </c>
      <c r="AB45" s="198">
        <v>0</v>
      </c>
      <c r="AC45" s="198">
        <v>1.46</v>
      </c>
      <c r="AD45" s="198">
        <v>8.9</v>
      </c>
      <c r="AE45" s="198">
        <v>0</v>
      </c>
      <c r="AF45" s="198">
        <v>0</v>
      </c>
      <c r="AG45" s="198">
        <v>21.09</v>
      </c>
      <c r="AH45" s="198">
        <v>0</v>
      </c>
      <c r="AI45" s="198">
        <v>10.6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191.02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  <c r="AU45" s="198">
        <v>0</v>
      </c>
      <c r="AV45" s="198">
        <v>0</v>
      </c>
      <c r="AW45" s="198">
        <v>0</v>
      </c>
      <c r="AX45" s="198">
        <v>0</v>
      </c>
      <c r="AY45" s="198">
        <v>0</v>
      </c>
    </row>
    <row r="46" spans="1:51">
      <c r="A46" t="s">
        <v>88</v>
      </c>
      <c r="B46" s="198">
        <v>0</v>
      </c>
      <c r="C46" s="198">
        <v>0</v>
      </c>
      <c r="D46" s="198">
        <v>0.33</v>
      </c>
      <c r="E46" s="198">
        <v>0</v>
      </c>
      <c r="F46" s="198">
        <v>0</v>
      </c>
      <c r="G46" s="198">
        <v>0.61</v>
      </c>
      <c r="H46" s="198">
        <v>0</v>
      </c>
      <c r="I46" s="198">
        <v>0</v>
      </c>
      <c r="J46" s="198">
        <v>0.56000000000000005</v>
      </c>
      <c r="K46" s="198">
        <v>0.3</v>
      </c>
      <c r="L46" s="198">
        <v>18.57</v>
      </c>
      <c r="M46" s="198">
        <v>0.91</v>
      </c>
      <c r="N46" s="198">
        <v>0.57999999999999996</v>
      </c>
      <c r="O46" s="198">
        <v>0</v>
      </c>
      <c r="P46" s="198">
        <v>1.02</v>
      </c>
      <c r="Q46" s="198">
        <v>0.2</v>
      </c>
      <c r="R46" s="198">
        <v>0.25</v>
      </c>
      <c r="S46" s="198">
        <v>0.26</v>
      </c>
      <c r="T46" s="198">
        <v>0</v>
      </c>
      <c r="U46" s="198">
        <v>1.72</v>
      </c>
      <c r="V46" s="198">
        <v>0.19</v>
      </c>
      <c r="W46" s="198">
        <v>0.44</v>
      </c>
      <c r="X46" s="198">
        <v>1.71</v>
      </c>
      <c r="Y46" s="198">
        <v>0</v>
      </c>
      <c r="Z46" s="198">
        <v>2.38</v>
      </c>
      <c r="AA46" s="198">
        <v>22.7</v>
      </c>
      <c r="AB46" s="198">
        <v>0</v>
      </c>
      <c r="AC46" s="198">
        <v>1.46</v>
      </c>
      <c r="AD46" s="198">
        <v>8.9</v>
      </c>
      <c r="AE46" s="198">
        <v>0</v>
      </c>
      <c r="AF46" s="198">
        <v>0</v>
      </c>
      <c r="AG46" s="198">
        <v>21.09</v>
      </c>
      <c r="AH46" s="198">
        <v>0</v>
      </c>
      <c r="AI46" s="198">
        <v>10.6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191.02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  <c r="AU46" s="198">
        <v>0</v>
      </c>
      <c r="AV46" s="198">
        <v>0</v>
      </c>
      <c r="AW46" s="198">
        <v>0</v>
      </c>
      <c r="AX46" s="198">
        <v>0</v>
      </c>
      <c r="AY46" s="198">
        <v>0</v>
      </c>
    </row>
    <row r="47" spans="1:51">
      <c r="A47" t="s">
        <v>89</v>
      </c>
      <c r="B47" s="198">
        <v>0</v>
      </c>
      <c r="C47" s="198">
        <v>0</v>
      </c>
      <c r="D47" s="198">
        <v>0.33</v>
      </c>
      <c r="E47" s="198">
        <v>0</v>
      </c>
      <c r="F47" s="198">
        <v>0</v>
      </c>
      <c r="G47" s="198">
        <v>0.61</v>
      </c>
      <c r="H47" s="198">
        <v>0</v>
      </c>
      <c r="I47" s="198">
        <v>0</v>
      </c>
      <c r="J47" s="198">
        <v>0.56000000000000005</v>
      </c>
      <c r="K47" s="198">
        <v>0.3</v>
      </c>
      <c r="L47" s="198">
        <v>18.57</v>
      </c>
      <c r="M47" s="198">
        <v>0.91</v>
      </c>
      <c r="N47" s="198">
        <v>0.57999999999999996</v>
      </c>
      <c r="O47" s="198">
        <v>0</v>
      </c>
      <c r="P47" s="198">
        <v>1.02</v>
      </c>
      <c r="Q47" s="198">
        <v>0.2</v>
      </c>
      <c r="R47" s="198">
        <v>0.25</v>
      </c>
      <c r="S47" s="198">
        <v>0.26</v>
      </c>
      <c r="T47" s="198">
        <v>0</v>
      </c>
      <c r="U47" s="198">
        <v>1.72</v>
      </c>
      <c r="V47" s="198">
        <v>0.19</v>
      </c>
      <c r="W47" s="198">
        <v>0.44</v>
      </c>
      <c r="X47" s="198">
        <v>1.71</v>
      </c>
      <c r="Y47" s="198">
        <v>0</v>
      </c>
      <c r="Z47" s="198">
        <v>2.38</v>
      </c>
      <c r="AA47" s="198">
        <v>22.7</v>
      </c>
      <c r="AB47" s="198">
        <v>0</v>
      </c>
      <c r="AC47" s="198">
        <v>1.46</v>
      </c>
      <c r="AD47" s="198">
        <v>8.9</v>
      </c>
      <c r="AE47" s="198">
        <v>0</v>
      </c>
      <c r="AF47" s="198">
        <v>0</v>
      </c>
      <c r="AG47" s="198">
        <v>21.85</v>
      </c>
      <c r="AH47" s="198">
        <v>0</v>
      </c>
      <c r="AI47" s="198">
        <v>10.6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191.02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  <c r="AU47" s="198">
        <v>0</v>
      </c>
      <c r="AV47" s="198">
        <v>0</v>
      </c>
      <c r="AW47" s="198">
        <v>0</v>
      </c>
      <c r="AX47" s="198">
        <v>0</v>
      </c>
      <c r="AY47" s="198">
        <v>0</v>
      </c>
    </row>
    <row r="48" spans="1:51">
      <c r="A48" t="s">
        <v>90</v>
      </c>
      <c r="B48" s="198">
        <v>0</v>
      </c>
      <c r="C48" s="198">
        <v>0</v>
      </c>
      <c r="D48" s="198">
        <v>0.33</v>
      </c>
      <c r="E48" s="198">
        <v>0</v>
      </c>
      <c r="F48" s="198">
        <v>0</v>
      </c>
      <c r="G48" s="198">
        <v>0.61</v>
      </c>
      <c r="H48" s="198">
        <v>0</v>
      </c>
      <c r="I48" s="198">
        <v>0</v>
      </c>
      <c r="J48" s="198">
        <v>0.56000000000000005</v>
      </c>
      <c r="K48" s="198">
        <v>0.3</v>
      </c>
      <c r="L48" s="198">
        <v>18.57</v>
      </c>
      <c r="M48" s="198">
        <v>0.91</v>
      </c>
      <c r="N48" s="198">
        <v>0.57999999999999996</v>
      </c>
      <c r="O48" s="198">
        <v>0</v>
      </c>
      <c r="P48" s="198">
        <v>1.02</v>
      </c>
      <c r="Q48" s="198">
        <v>0.2</v>
      </c>
      <c r="R48" s="198">
        <v>0.25</v>
      </c>
      <c r="S48" s="198">
        <v>0.26</v>
      </c>
      <c r="T48" s="198">
        <v>0</v>
      </c>
      <c r="U48" s="198">
        <v>1.72</v>
      </c>
      <c r="V48" s="198">
        <v>0.19</v>
      </c>
      <c r="W48" s="198">
        <v>0.44</v>
      </c>
      <c r="X48" s="198">
        <v>1.71</v>
      </c>
      <c r="Y48" s="198">
        <v>0</v>
      </c>
      <c r="Z48" s="198">
        <v>2.38</v>
      </c>
      <c r="AA48" s="198">
        <v>22.7</v>
      </c>
      <c r="AB48" s="198">
        <v>0</v>
      </c>
      <c r="AC48" s="198">
        <v>1.46</v>
      </c>
      <c r="AD48" s="198">
        <v>8.9</v>
      </c>
      <c r="AE48" s="198">
        <v>0</v>
      </c>
      <c r="AF48" s="198">
        <v>0</v>
      </c>
      <c r="AG48" s="198">
        <v>21.85</v>
      </c>
      <c r="AH48" s="198">
        <v>0</v>
      </c>
      <c r="AI48" s="198">
        <v>10.6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191.02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  <c r="AU48" s="198">
        <v>0</v>
      </c>
      <c r="AV48" s="198">
        <v>0</v>
      </c>
      <c r="AW48" s="198">
        <v>0</v>
      </c>
      <c r="AX48" s="198">
        <v>0</v>
      </c>
      <c r="AY48" s="198">
        <v>0</v>
      </c>
    </row>
    <row r="49" spans="1:51">
      <c r="A49" t="s">
        <v>91</v>
      </c>
      <c r="B49" s="198">
        <v>0</v>
      </c>
      <c r="C49" s="198">
        <v>0</v>
      </c>
      <c r="D49" s="198">
        <v>0.33</v>
      </c>
      <c r="E49" s="198">
        <v>0</v>
      </c>
      <c r="F49" s="198">
        <v>0</v>
      </c>
      <c r="G49" s="198">
        <v>0.61</v>
      </c>
      <c r="H49" s="198">
        <v>0</v>
      </c>
      <c r="I49" s="198">
        <v>0</v>
      </c>
      <c r="J49" s="198">
        <v>0.56000000000000005</v>
      </c>
      <c r="K49" s="198">
        <v>0.3</v>
      </c>
      <c r="L49" s="198">
        <v>18.57</v>
      </c>
      <c r="M49" s="198">
        <v>0.91</v>
      </c>
      <c r="N49" s="198">
        <v>0.57999999999999996</v>
      </c>
      <c r="O49" s="198">
        <v>0</v>
      </c>
      <c r="P49" s="198">
        <v>1.02</v>
      </c>
      <c r="Q49" s="198">
        <v>0.2</v>
      </c>
      <c r="R49" s="198">
        <v>0.25</v>
      </c>
      <c r="S49" s="198">
        <v>0.26</v>
      </c>
      <c r="T49" s="198">
        <v>0</v>
      </c>
      <c r="U49" s="198">
        <v>1.72</v>
      </c>
      <c r="V49" s="198">
        <v>0.19</v>
      </c>
      <c r="W49" s="198">
        <v>0.44</v>
      </c>
      <c r="X49" s="198">
        <v>1.71</v>
      </c>
      <c r="Y49" s="198">
        <v>0</v>
      </c>
      <c r="Z49" s="198">
        <v>2.38</v>
      </c>
      <c r="AA49" s="198">
        <v>22.7</v>
      </c>
      <c r="AB49" s="198">
        <v>0</v>
      </c>
      <c r="AC49" s="198">
        <v>1.46</v>
      </c>
      <c r="AD49" s="198">
        <v>8.9</v>
      </c>
      <c r="AE49" s="198">
        <v>0</v>
      </c>
      <c r="AF49" s="198">
        <v>0</v>
      </c>
      <c r="AG49" s="198">
        <v>21.85</v>
      </c>
      <c r="AH49" s="198">
        <v>0</v>
      </c>
      <c r="AI49" s="198">
        <v>10.6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191.02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  <c r="AU49" s="198">
        <v>0</v>
      </c>
      <c r="AV49" s="198">
        <v>0</v>
      </c>
      <c r="AW49" s="198">
        <v>0</v>
      </c>
      <c r="AX49" s="198">
        <v>0</v>
      </c>
      <c r="AY49" s="198">
        <v>0</v>
      </c>
    </row>
    <row r="50" spans="1:51">
      <c r="A50" t="s">
        <v>92</v>
      </c>
      <c r="B50" s="198">
        <v>0</v>
      </c>
      <c r="C50" s="198">
        <v>0</v>
      </c>
      <c r="D50" s="198">
        <v>0.33</v>
      </c>
      <c r="E50" s="198">
        <v>0</v>
      </c>
      <c r="F50" s="198">
        <v>0</v>
      </c>
      <c r="G50" s="198">
        <v>0.61</v>
      </c>
      <c r="H50" s="198">
        <v>0</v>
      </c>
      <c r="I50" s="198">
        <v>0</v>
      </c>
      <c r="J50" s="198">
        <v>0.56000000000000005</v>
      </c>
      <c r="K50" s="198">
        <v>0.3</v>
      </c>
      <c r="L50" s="198">
        <v>18.57</v>
      </c>
      <c r="M50" s="198">
        <v>0.91</v>
      </c>
      <c r="N50" s="198">
        <v>0.57999999999999996</v>
      </c>
      <c r="O50" s="198">
        <v>0</v>
      </c>
      <c r="P50" s="198">
        <v>1.02</v>
      </c>
      <c r="Q50" s="198">
        <v>0.2</v>
      </c>
      <c r="R50" s="198">
        <v>0.25</v>
      </c>
      <c r="S50" s="198">
        <v>0.26</v>
      </c>
      <c r="T50" s="198">
        <v>0</v>
      </c>
      <c r="U50" s="198">
        <v>1.72</v>
      </c>
      <c r="V50" s="198">
        <v>0.19</v>
      </c>
      <c r="W50" s="198">
        <v>0.44</v>
      </c>
      <c r="X50" s="198">
        <v>1.71</v>
      </c>
      <c r="Y50" s="198">
        <v>0</v>
      </c>
      <c r="Z50" s="198">
        <v>2.38</v>
      </c>
      <c r="AA50" s="198">
        <v>22.7</v>
      </c>
      <c r="AB50" s="198">
        <v>0</v>
      </c>
      <c r="AC50" s="198">
        <v>1.46</v>
      </c>
      <c r="AD50" s="198">
        <v>8.9</v>
      </c>
      <c r="AE50" s="198">
        <v>0</v>
      </c>
      <c r="AF50" s="198">
        <v>0</v>
      </c>
      <c r="AG50" s="198">
        <v>21.85</v>
      </c>
      <c r="AH50" s="198">
        <v>0</v>
      </c>
      <c r="AI50" s="198">
        <v>10.6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191.02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  <c r="AU50" s="198">
        <v>0</v>
      </c>
      <c r="AV50" s="198">
        <v>0</v>
      </c>
      <c r="AW50" s="198">
        <v>0</v>
      </c>
      <c r="AX50" s="198">
        <v>0</v>
      </c>
      <c r="AY50" s="198">
        <v>0</v>
      </c>
    </row>
    <row r="51" spans="1:51">
      <c r="A51" t="s">
        <v>93</v>
      </c>
      <c r="B51" s="198">
        <v>0</v>
      </c>
      <c r="C51" s="198">
        <v>0</v>
      </c>
      <c r="D51" s="198">
        <v>0.33</v>
      </c>
      <c r="E51" s="198">
        <v>0</v>
      </c>
      <c r="F51" s="198">
        <v>0</v>
      </c>
      <c r="G51" s="198">
        <v>0.61</v>
      </c>
      <c r="H51" s="198">
        <v>0</v>
      </c>
      <c r="I51" s="198">
        <v>0</v>
      </c>
      <c r="J51" s="198">
        <v>0.56000000000000005</v>
      </c>
      <c r="K51" s="198">
        <v>0.3</v>
      </c>
      <c r="L51" s="198">
        <v>18.57</v>
      </c>
      <c r="M51" s="198">
        <v>0.91</v>
      </c>
      <c r="N51" s="198">
        <v>0.57999999999999996</v>
      </c>
      <c r="O51" s="198">
        <v>0</v>
      </c>
      <c r="P51" s="198">
        <v>1.02</v>
      </c>
      <c r="Q51" s="198">
        <v>0.2</v>
      </c>
      <c r="R51" s="198">
        <v>0.25</v>
      </c>
      <c r="S51" s="198">
        <v>0.26</v>
      </c>
      <c r="T51" s="198">
        <v>0</v>
      </c>
      <c r="U51" s="198">
        <v>1.72</v>
      </c>
      <c r="V51" s="198">
        <v>0.19</v>
      </c>
      <c r="W51" s="198">
        <v>0.44</v>
      </c>
      <c r="X51" s="198">
        <v>1.71</v>
      </c>
      <c r="Y51" s="198">
        <v>0</v>
      </c>
      <c r="Z51" s="198">
        <v>2.38</v>
      </c>
      <c r="AA51" s="198">
        <v>22.7</v>
      </c>
      <c r="AB51" s="198">
        <v>0</v>
      </c>
      <c r="AC51" s="198">
        <v>1.46</v>
      </c>
      <c r="AD51" s="198">
        <v>8.9</v>
      </c>
      <c r="AE51" s="198">
        <v>0</v>
      </c>
      <c r="AF51" s="198">
        <v>0</v>
      </c>
      <c r="AG51" s="198">
        <v>21.85</v>
      </c>
      <c r="AH51" s="198">
        <v>0</v>
      </c>
      <c r="AI51" s="198">
        <v>10.6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191.02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  <c r="AU51" s="198">
        <v>0</v>
      </c>
      <c r="AV51" s="198">
        <v>0</v>
      </c>
      <c r="AW51" s="198">
        <v>0</v>
      </c>
      <c r="AX51" s="198">
        <v>0</v>
      </c>
      <c r="AY51" s="198">
        <v>0</v>
      </c>
    </row>
    <row r="52" spans="1:51">
      <c r="A52" t="s">
        <v>94</v>
      </c>
      <c r="B52" s="198">
        <v>0</v>
      </c>
      <c r="C52" s="198">
        <v>0</v>
      </c>
      <c r="D52" s="198">
        <v>0.33</v>
      </c>
      <c r="E52" s="198">
        <v>0</v>
      </c>
      <c r="F52" s="198">
        <v>0</v>
      </c>
      <c r="G52" s="198">
        <v>0.61</v>
      </c>
      <c r="H52" s="198">
        <v>0</v>
      </c>
      <c r="I52" s="198">
        <v>0</v>
      </c>
      <c r="J52" s="198">
        <v>0.56000000000000005</v>
      </c>
      <c r="K52" s="198">
        <v>0.3</v>
      </c>
      <c r="L52" s="198">
        <v>18.57</v>
      </c>
      <c r="M52" s="198">
        <v>0.91</v>
      </c>
      <c r="N52" s="198">
        <v>0.57999999999999996</v>
      </c>
      <c r="O52" s="198">
        <v>0</v>
      </c>
      <c r="P52" s="198">
        <v>1.02</v>
      </c>
      <c r="Q52" s="198">
        <v>0.2</v>
      </c>
      <c r="R52" s="198">
        <v>0.25</v>
      </c>
      <c r="S52" s="198">
        <v>0.26</v>
      </c>
      <c r="T52" s="198">
        <v>0</v>
      </c>
      <c r="U52" s="198">
        <v>1.72</v>
      </c>
      <c r="V52" s="198">
        <v>0.19</v>
      </c>
      <c r="W52" s="198">
        <v>0.44</v>
      </c>
      <c r="X52" s="198">
        <v>1.71</v>
      </c>
      <c r="Y52" s="198">
        <v>0</v>
      </c>
      <c r="Z52" s="198">
        <v>2.38</v>
      </c>
      <c r="AA52" s="198">
        <v>22.7</v>
      </c>
      <c r="AB52" s="198">
        <v>0</v>
      </c>
      <c r="AC52" s="198">
        <v>1.46</v>
      </c>
      <c r="AD52" s="198">
        <v>8.9</v>
      </c>
      <c r="AE52" s="198">
        <v>0</v>
      </c>
      <c r="AF52" s="198">
        <v>0</v>
      </c>
      <c r="AG52" s="198">
        <v>21.85</v>
      </c>
      <c r="AH52" s="198">
        <v>0</v>
      </c>
      <c r="AI52" s="198">
        <v>10.6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191.02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  <c r="AU52" s="198">
        <v>0</v>
      </c>
      <c r="AV52" s="198">
        <v>0</v>
      </c>
      <c r="AW52" s="198">
        <v>0</v>
      </c>
      <c r="AX52" s="198">
        <v>0</v>
      </c>
      <c r="AY52" s="198">
        <v>0</v>
      </c>
    </row>
    <row r="53" spans="1:51">
      <c r="A53" t="s">
        <v>95</v>
      </c>
      <c r="B53" s="198">
        <v>0</v>
      </c>
      <c r="C53" s="198">
        <v>0</v>
      </c>
      <c r="D53" s="198">
        <v>0.33</v>
      </c>
      <c r="E53" s="198">
        <v>0</v>
      </c>
      <c r="F53" s="198">
        <v>0</v>
      </c>
      <c r="G53" s="198">
        <v>0.61</v>
      </c>
      <c r="H53" s="198">
        <v>0</v>
      </c>
      <c r="I53" s="198">
        <v>0</v>
      </c>
      <c r="J53" s="198">
        <v>0.56000000000000005</v>
      </c>
      <c r="K53" s="198">
        <v>0.3</v>
      </c>
      <c r="L53" s="198">
        <v>18.57</v>
      </c>
      <c r="M53" s="198">
        <v>0.91</v>
      </c>
      <c r="N53" s="198">
        <v>0.57999999999999996</v>
      </c>
      <c r="O53" s="198">
        <v>0</v>
      </c>
      <c r="P53" s="198">
        <v>1.02</v>
      </c>
      <c r="Q53" s="198">
        <v>0.2</v>
      </c>
      <c r="R53" s="198">
        <v>0.25</v>
      </c>
      <c r="S53" s="198">
        <v>0.26</v>
      </c>
      <c r="T53" s="198">
        <v>0</v>
      </c>
      <c r="U53" s="198">
        <v>1.72</v>
      </c>
      <c r="V53" s="198">
        <v>0.19</v>
      </c>
      <c r="W53" s="198">
        <v>0.44</v>
      </c>
      <c r="X53" s="198">
        <v>1.71</v>
      </c>
      <c r="Y53" s="198">
        <v>0</v>
      </c>
      <c r="Z53" s="198">
        <v>2.38</v>
      </c>
      <c r="AA53" s="198">
        <v>22.7</v>
      </c>
      <c r="AB53" s="198">
        <v>0</v>
      </c>
      <c r="AC53" s="198">
        <v>1.46</v>
      </c>
      <c r="AD53" s="198">
        <v>8.9</v>
      </c>
      <c r="AE53" s="198">
        <v>0</v>
      </c>
      <c r="AF53" s="198">
        <v>0</v>
      </c>
      <c r="AG53" s="198">
        <v>21.66</v>
      </c>
      <c r="AH53" s="198">
        <v>0</v>
      </c>
      <c r="AI53" s="198">
        <v>10.6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191.02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  <c r="AU53" s="198">
        <v>0</v>
      </c>
      <c r="AV53" s="198">
        <v>0</v>
      </c>
      <c r="AW53" s="198">
        <v>0</v>
      </c>
      <c r="AX53" s="198">
        <v>0</v>
      </c>
      <c r="AY53" s="198">
        <v>0</v>
      </c>
    </row>
    <row r="54" spans="1:51">
      <c r="A54" t="s">
        <v>96</v>
      </c>
      <c r="B54" s="198">
        <v>0</v>
      </c>
      <c r="C54" s="198">
        <v>0</v>
      </c>
      <c r="D54" s="198">
        <v>0.33</v>
      </c>
      <c r="E54" s="198">
        <v>0</v>
      </c>
      <c r="F54" s="198">
        <v>0</v>
      </c>
      <c r="G54" s="198">
        <v>0.61</v>
      </c>
      <c r="H54" s="198">
        <v>0</v>
      </c>
      <c r="I54" s="198">
        <v>0</v>
      </c>
      <c r="J54" s="198">
        <v>0.56000000000000005</v>
      </c>
      <c r="K54" s="198">
        <v>0.3</v>
      </c>
      <c r="L54" s="198">
        <v>18.57</v>
      </c>
      <c r="M54" s="198">
        <v>0.91</v>
      </c>
      <c r="N54" s="198">
        <v>0.57999999999999996</v>
      </c>
      <c r="O54" s="198">
        <v>0</v>
      </c>
      <c r="P54" s="198">
        <v>1.02</v>
      </c>
      <c r="Q54" s="198">
        <v>0.2</v>
      </c>
      <c r="R54" s="198">
        <v>0.25</v>
      </c>
      <c r="S54" s="198">
        <v>0.26</v>
      </c>
      <c r="T54" s="198">
        <v>0</v>
      </c>
      <c r="U54" s="198">
        <v>1.72</v>
      </c>
      <c r="V54" s="198">
        <v>0.19</v>
      </c>
      <c r="W54" s="198">
        <v>0.44</v>
      </c>
      <c r="X54" s="198">
        <v>1.71</v>
      </c>
      <c r="Y54" s="198">
        <v>0</v>
      </c>
      <c r="Z54" s="198">
        <v>2.38</v>
      </c>
      <c r="AA54" s="198">
        <v>22.7</v>
      </c>
      <c r="AB54" s="198">
        <v>0</v>
      </c>
      <c r="AC54" s="198">
        <v>1.46</v>
      </c>
      <c r="AD54" s="198">
        <v>8.9</v>
      </c>
      <c r="AE54" s="198">
        <v>0</v>
      </c>
      <c r="AF54" s="198">
        <v>0</v>
      </c>
      <c r="AG54" s="198">
        <v>22.42</v>
      </c>
      <c r="AH54" s="198">
        <v>0</v>
      </c>
      <c r="AI54" s="198">
        <v>10.6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191.02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  <c r="AU54" s="198">
        <v>0</v>
      </c>
      <c r="AV54" s="198">
        <v>0</v>
      </c>
      <c r="AW54" s="198">
        <v>0</v>
      </c>
      <c r="AX54" s="198">
        <v>0</v>
      </c>
      <c r="AY54" s="198">
        <v>0</v>
      </c>
    </row>
    <row r="55" spans="1:51">
      <c r="A55" t="s">
        <v>97</v>
      </c>
      <c r="B55" s="198">
        <v>0</v>
      </c>
      <c r="C55" s="198">
        <v>0</v>
      </c>
      <c r="D55" s="198">
        <v>0.33</v>
      </c>
      <c r="E55" s="198">
        <v>0</v>
      </c>
      <c r="F55" s="198">
        <v>0</v>
      </c>
      <c r="G55" s="198">
        <v>0.61</v>
      </c>
      <c r="H55" s="198">
        <v>0</v>
      </c>
      <c r="I55" s="198">
        <v>0</v>
      </c>
      <c r="J55" s="198">
        <v>0.56000000000000005</v>
      </c>
      <c r="K55" s="198">
        <v>0.3</v>
      </c>
      <c r="L55" s="198">
        <v>18.57</v>
      </c>
      <c r="M55" s="198">
        <v>0.91</v>
      </c>
      <c r="N55" s="198">
        <v>0.57999999999999996</v>
      </c>
      <c r="O55" s="198">
        <v>0</v>
      </c>
      <c r="P55" s="198">
        <v>1.02</v>
      </c>
      <c r="Q55" s="198">
        <v>0.2</v>
      </c>
      <c r="R55" s="198">
        <v>0.25</v>
      </c>
      <c r="S55" s="198">
        <v>0.26</v>
      </c>
      <c r="T55" s="198">
        <v>0</v>
      </c>
      <c r="U55" s="198">
        <v>1.72</v>
      </c>
      <c r="V55" s="198">
        <v>0.19</v>
      </c>
      <c r="W55" s="198">
        <v>0.44</v>
      </c>
      <c r="X55" s="198">
        <v>1.71</v>
      </c>
      <c r="Y55" s="198">
        <v>0</v>
      </c>
      <c r="Z55" s="198">
        <v>2.38</v>
      </c>
      <c r="AA55" s="198">
        <v>22.7</v>
      </c>
      <c r="AB55" s="198">
        <v>0</v>
      </c>
      <c r="AC55" s="198">
        <v>1.46</v>
      </c>
      <c r="AD55" s="198">
        <v>8.9</v>
      </c>
      <c r="AE55" s="198">
        <v>0</v>
      </c>
      <c r="AF55" s="198">
        <v>0</v>
      </c>
      <c r="AG55" s="198">
        <v>22.24</v>
      </c>
      <c r="AH55" s="198">
        <v>0</v>
      </c>
      <c r="AI55" s="198">
        <v>10.6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191.02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  <c r="AU55" s="198">
        <v>0</v>
      </c>
      <c r="AV55" s="198">
        <v>0</v>
      </c>
      <c r="AW55" s="198">
        <v>0</v>
      </c>
      <c r="AX55" s="198">
        <v>0</v>
      </c>
      <c r="AY55" s="198">
        <v>0</v>
      </c>
    </row>
    <row r="56" spans="1:51">
      <c r="A56" t="s">
        <v>98</v>
      </c>
      <c r="B56" s="198">
        <v>0</v>
      </c>
      <c r="C56" s="198">
        <v>0</v>
      </c>
      <c r="D56" s="198">
        <v>0.33</v>
      </c>
      <c r="E56" s="198">
        <v>0</v>
      </c>
      <c r="F56" s="198">
        <v>0</v>
      </c>
      <c r="G56" s="198">
        <v>0.61</v>
      </c>
      <c r="H56" s="198">
        <v>0</v>
      </c>
      <c r="I56" s="198">
        <v>0</v>
      </c>
      <c r="J56" s="198">
        <v>0.56000000000000005</v>
      </c>
      <c r="K56" s="198">
        <v>0.3</v>
      </c>
      <c r="L56" s="198">
        <v>18.57</v>
      </c>
      <c r="M56" s="198">
        <v>0.91</v>
      </c>
      <c r="N56" s="198">
        <v>0.57999999999999996</v>
      </c>
      <c r="O56" s="198">
        <v>0</v>
      </c>
      <c r="P56" s="198">
        <v>1.02</v>
      </c>
      <c r="Q56" s="198">
        <v>0.2</v>
      </c>
      <c r="R56" s="198">
        <v>0.25</v>
      </c>
      <c r="S56" s="198">
        <v>0.26</v>
      </c>
      <c r="T56" s="198">
        <v>0</v>
      </c>
      <c r="U56" s="198">
        <v>1.72</v>
      </c>
      <c r="V56" s="198">
        <v>0.19</v>
      </c>
      <c r="W56" s="198">
        <v>0.44</v>
      </c>
      <c r="X56" s="198">
        <v>1.71</v>
      </c>
      <c r="Y56" s="198">
        <v>0</v>
      </c>
      <c r="Z56" s="198">
        <v>2.38</v>
      </c>
      <c r="AA56" s="198">
        <v>22.7</v>
      </c>
      <c r="AB56" s="198">
        <v>0</v>
      </c>
      <c r="AC56" s="198">
        <v>1.46</v>
      </c>
      <c r="AD56" s="198">
        <v>8.9</v>
      </c>
      <c r="AE56" s="198">
        <v>0</v>
      </c>
      <c r="AF56" s="198">
        <v>0</v>
      </c>
      <c r="AG56" s="198">
        <v>22.24</v>
      </c>
      <c r="AH56" s="198">
        <v>0</v>
      </c>
      <c r="AI56" s="198">
        <v>10.6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191.02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  <c r="AU56" s="198">
        <v>0</v>
      </c>
      <c r="AV56" s="198">
        <v>0</v>
      </c>
      <c r="AW56" s="198">
        <v>0</v>
      </c>
      <c r="AX56" s="198">
        <v>0</v>
      </c>
      <c r="AY56" s="198">
        <v>0</v>
      </c>
    </row>
    <row r="57" spans="1:51">
      <c r="A57" t="s">
        <v>99</v>
      </c>
      <c r="B57" s="198">
        <v>0</v>
      </c>
      <c r="C57" s="198">
        <v>0</v>
      </c>
      <c r="D57" s="198">
        <v>0.33</v>
      </c>
      <c r="E57" s="198">
        <v>0</v>
      </c>
      <c r="F57" s="198">
        <v>0</v>
      </c>
      <c r="G57" s="198">
        <v>0.61</v>
      </c>
      <c r="H57" s="198">
        <v>0</v>
      </c>
      <c r="I57" s="198">
        <v>0</v>
      </c>
      <c r="J57" s="198">
        <v>0.56000000000000005</v>
      </c>
      <c r="K57" s="198">
        <v>0.3</v>
      </c>
      <c r="L57" s="198">
        <v>18.57</v>
      </c>
      <c r="M57" s="198">
        <v>0.91</v>
      </c>
      <c r="N57" s="198">
        <v>0.57999999999999996</v>
      </c>
      <c r="O57" s="198">
        <v>0</v>
      </c>
      <c r="P57" s="198">
        <v>1.02</v>
      </c>
      <c r="Q57" s="198">
        <v>0.2</v>
      </c>
      <c r="R57" s="198">
        <v>0.25</v>
      </c>
      <c r="S57" s="198">
        <v>0.26</v>
      </c>
      <c r="T57" s="198">
        <v>0</v>
      </c>
      <c r="U57" s="198">
        <v>1.72</v>
      </c>
      <c r="V57" s="198">
        <v>0.19</v>
      </c>
      <c r="W57" s="198">
        <v>0.44</v>
      </c>
      <c r="X57" s="198">
        <v>1.71</v>
      </c>
      <c r="Y57" s="198">
        <v>0</v>
      </c>
      <c r="Z57" s="198">
        <v>2.38</v>
      </c>
      <c r="AA57" s="198">
        <v>22.7</v>
      </c>
      <c r="AB57" s="198">
        <v>0</v>
      </c>
      <c r="AC57" s="198">
        <v>1.46</v>
      </c>
      <c r="AD57" s="198">
        <v>8.9</v>
      </c>
      <c r="AE57" s="198">
        <v>0</v>
      </c>
      <c r="AF57" s="198">
        <v>0</v>
      </c>
      <c r="AG57" s="198">
        <v>22.24</v>
      </c>
      <c r="AH57" s="198">
        <v>0</v>
      </c>
      <c r="AI57" s="198">
        <v>10.6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191.02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  <c r="AU57" s="198">
        <v>0</v>
      </c>
      <c r="AV57" s="198">
        <v>0</v>
      </c>
      <c r="AW57" s="198">
        <v>0</v>
      </c>
      <c r="AX57" s="198">
        <v>0</v>
      </c>
      <c r="AY57" s="198">
        <v>0</v>
      </c>
    </row>
    <row r="58" spans="1:51">
      <c r="A58" t="s">
        <v>100</v>
      </c>
      <c r="B58" s="198">
        <v>0</v>
      </c>
      <c r="C58" s="198">
        <v>0</v>
      </c>
      <c r="D58" s="198">
        <v>0.33</v>
      </c>
      <c r="E58" s="198">
        <v>0</v>
      </c>
      <c r="F58" s="198">
        <v>0</v>
      </c>
      <c r="G58" s="198">
        <v>0.61</v>
      </c>
      <c r="H58" s="198">
        <v>0</v>
      </c>
      <c r="I58" s="198">
        <v>0</v>
      </c>
      <c r="J58" s="198">
        <v>0.56000000000000005</v>
      </c>
      <c r="K58" s="198">
        <v>0.3</v>
      </c>
      <c r="L58" s="198">
        <v>18.57</v>
      </c>
      <c r="M58" s="198">
        <v>0.91</v>
      </c>
      <c r="N58" s="198">
        <v>0.57999999999999996</v>
      </c>
      <c r="O58" s="198">
        <v>0</v>
      </c>
      <c r="P58" s="198">
        <v>1.02</v>
      </c>
      <c r="Q58" s="198">
        <v>0.2</v>
      </c>
      <c r="R58" s="198">
        <v>0.25</v>
      </c>
      <c r="S58" s="198">
        <v>0.26</v>
      </c>
      <c r="T58" s="198">
        <v>0</v>
      </c>
      <c r="U58" s="198">
        <v>1.72</v>
      </c>
      <c r="V58" s="198">
        <v>0.19</v>
      </c>
      <c r="W58" s="198">
        <v>0.44</v>
      </c>
      <c r="X58" s="198">
        <v>1.71</v>
      </c>
      <c r="Y58" s="198">
        <v>0</v>
      </c>
      <c r="Z58" s="198">
        <v>2.38</v>
      </c>
      <c r="AA58" s="198">
        <v>22.7</v>
      </c>
      <c r="AB58" s="198">
        <v>0</v>
      </c>
      <c r="AC58" s="198">
        <v>1.46</v>
      </c>
      <c r="AD58" s="198">
        <v>8.9</v>
      </c>
      <c r="AE58" s="198">
        <v>0</v>
      </c>
      <c r="AF58" s="198">
        <v>0</v>
      </c>
      <c r="AG58" s="198">
        <v>22.24</v>
      </c>
      <c r="AH58" s="198">
        <v>0</v>
      </c>
      <c r="AI58" s="198">
        <v>10.6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191.02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  <c r="AU58" s="198">
        <v>0</v>
      </c>
      <c r="AV58" s="198">
        <v>0</v>
      </c>
      <c r="AW58" s="198">
        <v>0</v>
      </c>
      <c r="AX58" s="198">
        <v>0</v>
      </c>
      <c r="AY58" s="198">
        <v>0</v>
      </c>
    </row>
    <row r="59" spans="1:51">
      <c r="A59" t="s">
        <v>101</v>
      </c>
      <c r="B59" s="198">
        <v>0</v>
      </c>
      <c r="C59" s="198">
        <v>0</v>
      </c>
      <c r="D59" s="198">
        <v>0.33</v>
      </c>
      <c r="E59" s="198">
        <v>0</v>
      </c>
      <c r="F59" s="198">
        <v>0</v>
      </c>
      <c r="G59" s="198">
        <v>0.61</v>
      </c>
      <c r="H59" s="198">
        <v>0</v>
      </c>
      <c r="I59" s="198">
        <v>0</v>
      </c>
      <c r="J59" s="198">
        <v>-28.42</v>
      </c>
      <c r="K59" s="198">
        <v>0.3</v>
      </c>
      <c r="L59" s="198">
        <v>18.57</v>
      </c>
      <c r="M59" s="198">
        <v>0.91</v>
      </c>
      <c r="N59" s="198">
        <v>0.57999999999999996</v>
      </c>
      <c r="O59" s="198">
        <v>0</v>
      </c>
      <c r="P59" s="198">
        <v>1.02</v>
      </c>
      <c r="Q59" s="198">
        <v>0.2</v>
      </c>
      <c r="R59" s="198">
        <v>0.25</v>
      </c>
      <c r="S59" s="198">
        <v>0.26</v>
      </c>
      <c r="T59" s="198">
        <v>0</v>
      </c>
      <c r="U59" s="198">
        <v>1.72</v>
      </c>
      <c r="V59" s="198">
        <v>1.02</v>
      </c>
      <c r="W59" s="198">
        <v>0.44</v>
      </c>
      <c r="X59" s="198">
        <v>1.71</v>
      </c>
      <c r="Y59" s="198">
        <v>0</v>
      </c>
      <c r="Z59" s="198">
        <v>2.38</v>
      </c>
      <c r="AA59" s="198">
        <v>22.7</v>
      </c>
      <c r="AB59" s="198">
        <v>0</v>
      </c>
      <c r="AC59" s="198">
        <v>1.46</v>
      </c>
      <c r="AD59" s="198">
        <v>8.9</v>
      </c>
      <c r="AE59" s="198">
        <v>0</v>
      </c>
      <c r="AF59" s="198">
        <v>0</v>
      </c>
      <c r="AG59" s="198">
        <v>22.8</v>
      </c>
      <c r="AH59" s="198">
        <v>0</v>
      </c>
      <c r="AI59" s="198">
        <v>10.6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191.02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  <c r="AU59" s="198">
        <v>0</v>
      </c>
      <c r="AV59" s="198">
        <v>0</v>
      </c>
      <c r="AW59" s="198">
        <v>0</v>
      </c>
      <c r="AX59" s="198">
        <v>0</v>
      </c>
      <c r="AY59" s="198">
        <v>0</v>
      </c>
    </row>
    <row r="60" spans="1:51">
      <c r="A60" t="s">
        <v>102</v>
      </c>
      <c r="B60" s="198">
        <v>0</v>
      </c>
      <c r="C60" s="198">
        <v>0</v>
      </c>
      <c r="D60" s="198">
        <v>0.33</v>
      </c>
      <c r="E60" s="198">
        <v>0</v>
      </c>
      <c r="F60" s="198">
        <v>0</v>
      </c>
      <c r="G60" s="198">
        <v>0.61</v>
      </c>
      <c r="H60" s="198">
        <v>0</v>
      </c>
      <c r="I60" s="198">
        <v>0</v>
      </c>
      <c r="J60" s="198">
        <v>-28.48</v>
      </c>
      <c r="K60" s="198">
        <v>0.3</v>
      </c>
      <c r="L60" s="198">
        <v>18.57</v>
      </c>
      <c r="M60" s="198">
        <v>0.91</v>
      </c>
      <c r="N60" s="198">
        <v>0.57999999999999996</v>
      </c>
      <c r="O60" s="198">
        <v>0</v>
      </c>
      <c r="P60" s="198">
        <v>1.02</v>
      </c>
      <c r="Q60" s="198">
        <v>0.2</v>
      </c>
      <c r="R60" s="198">
        <v>0.25</v>
      </c>
      <c r="S60" s="198">
        <v>0.26</v>
      </c>
      <c r="T60" s="198">
        <v>0</v>
      </c>
      <c r="U60" s="198">
        <v>1.72</v>
      </c>
      <c r="V60" s="198">
        <v>1.02</v>
      </c>
      <c r="W60" s="198">
        <v>0.44</v>
      </c>
      <c r="X60" s="198">
        <v>1.71</v>
      </c>
      <c r="Y60" s="198">
        <v>0</v>
      </c>
      <c r="Z60" s="198">
        <v>2.38</v>
      </c>
      <c r="AA60" s="198">
        <v>22.7</v>
      </c>
      <c r="AB60" s="198">
        <v>0</v>
      </c>
      <c r="AC60" s="198">
        <v>1.46</v>
      </c>
      <c r="AD60" s="198">
        <v>8.9</v>
      </c>
      <c r="AE60" s="198">
        <v>0</v>
      </c>
      <c r="AF60" s="198">
        <v>0</v>
      </c>
      <c r="AG60" s="198">
        <v>22.98</v>
      </c>
      <c r="AH60" s="198">
        <v>0</v>
      </c>
      <c r="AI60" s="198">
        <v>10.6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191.02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  <c r="AU60" s="198">
        <v>0</v>
      </c>
      <c r="AV60" s="198">
        <v>0</v>
      </c>
      <c r="AW60" s="198">
        <v>0</v>
      </c>
      <c r="AX60" s="198">
        <v>0</v>
      </c>
      <c r="AY60" s="198">
        <v>0</v>
      </c>
    </row>
    <row r="61" spans="1:51">
      <c r="A61" t="s">
        <v>103</v>
      </c>
      <c r="B61" s="198">
        <v>0</v>
      </c>
      <c r="C61" s="198">
        <v>0</v>
      </c>
      <c r="D61" s="198">
        <v>0.33</v>
      </c>
      <c r="E61" s="198">
        <v>0</v>
      </c>
      <c r="F61" s="198">
        <v>0</v>
      </c>
      <c r="G61" s="198">
        <v>0.61</v>
      </c>
      <c r="H61" s="198">
        <v>0</v>
      </c>
      <c r="I61" s="198">
        <v>0</v>
      </c>
      <c r="J61" s="198">
        <v>-28.48</v>
      </c>
      <c r="K61" s="198">
        <v>0.3</v>
      </c>
      <c r="L61" s="198">
        <v>18.57</v>
      </c>
      <c r="M61" s="198">
        <v>0.91</v>
      </c>
      <c r="N61" s="198">
        <v>0.57999999999999996</v>
      </c>
      <c r="O61" s="198">
        <v>0</v>
      </c>
      <c r="P61" s="198">
        <v>0.96</v>
      </c>
      <c r="Q61" s="198">
        <v>0.2</v>
      </c>
      <c r="R61" s="198">
        <v>0.25</v>
      </c>
      <c r="S61" s="198">
        <v>0.26</v>
      </c>
      <c r="T61" s="198">
        <v>0</v>
      </c>
      <c r="U61" s="198">
        <v>1.72</v>
      </c>
      <c r="V61" s="198">
        <v>1.02</v>
      </c>
      <c r="W61" s="198">
        <v>0.44</v>
      </c>
      <c r="X61" s="198">
        <v>1.71</v>
      </c>
      <c r="Y61" s="198">
        <v>0</v>
      </c>
      <c r="Z61" s="198">
        <v>2.38</v>
      </c>
      <c r="AA61" s="198">
        <v>22.7</v>
      </c>
      <c r="AB61" s="198">
        <v>0</v>
      </c>
      <c r="AC61" s="198">
        <v>1.46</v>
      </c>
      <c r="AD61" s="198">
        <v>8.9</v>
      </c>
      <c r="AE61" s="198">
        <v>0</v>
      </c>
      <c r="AF61" s="198">
        <v>0</v>
      </c>
      <c r="AG61" s="198">
        <v>22.98</v>
      </c>
      <c r="AH61" s="198">
        <v>0</v>
      </c>
      <c r="AI61" s="198">
        <v>10.6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191.02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  <c r="AU61" s="198">
        <v>0</v>
      </c>
      <c r="AV61" s="198">
        <v>0</v>
      </c>
      <c r="AW61" s="198">
        <v>0</v>
      </c>
      <c r="AX61" s="198">
        <v>0</v>
      </c>
      <c r="AY61" s="198">
        <v>0</v>
      </c>
    </row>
    <row r="62" spans="1:51">
      <c r="A62" t="s">
        <v>104</v>
      </c>
      <c r="B62" s="198">
        <v>0</v>
      </c>
      <c r="C62" s="198">
        <v>0</v>
      </c>
      <c r="D62" s="198">
        <v>0.33</v>
      </c>
      <c r="E62" s="198">
        <v>0</v>
      </c>
      <c r="F62" s="198">
        <v>0</v>
      </c>
      <c r="G62" s="198">
        <v>0.61</v>
      </c>
      <c r="H62" s="198">
        <v>0</v>
      </c>
      <c r="I62" s="198">
        <v>0</v>
      </c>
      <c r="J62" s="198">
        <v>-28.48</v>
      </c>
      <c r="K62" s="198">
        <v>0.3</v>
      </c>
      <c r="L62" s="198">
        <v>18.57</v>
      </c>
      <c r="M62" s="198">
        <v>0.91</v>
      </c>
      <c r="N62" s="198">
        <v>0.57999999999999996</v>
      </c>
      <c r="O62" s="198">
        <v>0</v>
      </c>
      <c r="P62" s="198">
        <v>0.96</v>
      </c>
      <c r="Q62" s="198">
        <v>0.2</v>
      </c>
      <c r="R62" s="198">
        <v>0.25</v>
      </c>
      <c r="S62" s="198">
        <v>0.26</v>
      </c>
      <c r="T62" s="198">
        <v>0</v>
      </c>
      <c r="U62" s="198">
        <v>1.72</v>
      </c>
      <c r="V62" s="198">
        <v>1.02</v>
      </c>
      <c r="W62" s="198">
        <v>0.44</v>
      </c>
      <c r="X62" s="198">
        <v>1.71</v>
      </c>
      <c r="Y62" s="198">
        <v>0</v>
      </c>
      <c r="Z62" s="198">
        <v>2.38</v>
      </c>
      <c r="AA62" s="198">
        <v>22.7</v>
      </c>
      <c r="AB62" s="198">
        <v>0</v>
      </c>
      <c r="AC62" s="198">
        <v>1.46</v>
      </c>
      <c r="AD62" s="198">
        <v>8.9</v>
      </c>
      <c r="AE62" s="198">
        <v>0</v>
      </c>
      <c r="AF62" s="198">
        <v>0</v>
      </c>
      <c r="AG62" s="198">
        <v>22.98</v>
      </c>
      <c r="AH62" s="198">
        <v>0</v>
      </c>
      <c r="AI62" s="198">
        <v>10.6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191.02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  <c r="AU62" s="198">
        <v>0</v>
      </c>
      <c r="AV62" s="198">
        <v>0</v>
      </c>
      <c r="AW62" s="198">
        <v>0</v>
      </c>
      <c r="AX62" s="198">
        <v>0</v>
      </c>
      <c r="AY62" s="198">
        <v>0</v>
      </c>
    </row>
    <row r="63" spans="1:51">
      <c r="A63" t="s">
        <v>105</v>
      </c>
      <c r="B63" s="198">
        <v>0</v>
      </c>
      <c r="C63" s="198">
        <v>0</v>
      </c>
      <c r="D63" s="198">
        <v>0.33</v>
      </c>
      <c r="E63" s="198">
        <v>0</v>
      </c>
      <c r="F63" s="198">
        <v>0</v>
      </c>
      <c r="G63" s="198">
        <v>0.61</v>
      </c>
      <c r="H63" s="198">
        <v>0</v>
      </c>
      <c r="I63" s="198">
        <v>0</v>
      </c>
      <c r="J63" s="198">
        <v>-28.48</v>
      </c>
      <c r="K63" s="198">
        <v>0.3</v>
      </c>
      <c r="L63" s="198">
        <v>18.57</v>
      </c>
      <c r="M63" s="198">
        <v>0.91</v>
      </c>
      <c r="N63" s="198">
        <v>0.57999999999999996</v>
      </c>
      <c r="O63" s="198">
        <v>0</v>
      </c>
      <c r="P63" s="198">
        <v>0.96</v>
      </c>
      <c r="Q63" s="198">
        <v>0.2</v>
      </c>
      <c r="R63" s="198">
        <v>0.25</v>
      </c>
      <c r="S63" s="198">
        <v>0.26</v>
      </c>
      <c r="T63" s="198">
        <v>0</v>
      </c>
      <c r="U63" s="198">
        <v>1.72</v>
      </c>
      <c r="V63" s="198">
        <v>1.02</v>
      </c>
      <c r="W63" s="198">
        <v>0.44</v>
      </c>
      <c r="X63" s="198">
        <v>1.71</v>
      </c>
      <c r="Y63" s="198">
        <v>0</v>
      </c>
      <c r="Z63" s="198">
        <v>2.38</v>
      </c>
      <c r="AA63" s="198">
        <v>22.7</v>
      </c>
      <c r="AB63" s="198">
        <v>0</v>
      </c>
      <c r="AC63" s="198">
        <v>1.46</v>
      </c>
      <c r="AD63" s="198">
        <v>8.9</v>
      </c>
      <c r="AE63" s="198">
        <v>0</v>
      </c>
      <c r="AF63" s="198">
        <v>0</v>
      </c>
      <c r="AG63" s="198">
        <v>22.98</v>
      </c>
      <c r="AH63" s="198">
        <v>0</v>
      </c>
      <c r="AI63" s="198">
        <v>10.6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191.02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  <c r="AU63" s="198">
        <v>0</v>
      </c>
      <c r="AV63" s="198">
        <v>0</v>
      </c>
      <c r="AW63" s="198">
        <v>0</v>
      </c>
      <c r="AX63" s="198">
        <v>0</v>
      </c>
      <c r="AY63" s="198">
        <v>0</v>
      </c>
    </row>
    <row r="64" spans="1:51">
      <c r="A64" t="s">
        <v>106</v>
      </c>
      <c r="B64" s="198">
        <v>0</v>
      </c>
      <c r="C64" s="198">
        <v>0</v>
      </c>
      <c r="D64" s="198">
        <v>0.33</v>
      </c>
      <c r="E64" s="198">
        <v>0</v>
      </c>
      <c r="F64" s="198">
        <v>0</v>
      </c>
      <c r="G64" s="198">
        <v>0.61</v>
      </c>
      <c r="H64" s="198">
        <v>0</v>
      </c>
      <c r="I64" s="198">
        <v>0</v>
      </c>
      <c r="J64" s="198">
        <v>-28.48</v>
      </c>
      <c r="K64" s="198">
        <v>0.3</v>
      </c>
      <c r="L64" s="198">
        <v>18.57</v>
      </c>
      <c r="M64" s="198">
        <v>0.91</v>
      </c>
      <c r="N64" s="198">
        <v>0.57999999999999996</v>
      </c>
      <c r="O64" s="198">
        <v>0</v>
      </c>
      <c r="P64" s="198">
        <v>0.96</v>
      </c>
      <c r="Q64" s="198">
        <v>0.2</v>
      </c>
      <c r="R64" s="198">
        <v>0.25</v>
      </c>
      <c r="S64" s="198">
        <v>0.26</v>
      </c>
      <c r="T64" s="198">
        <v>0</v>
      </c>
      <c r="U64" s="198">
        <v>1.72</v>
      </c>
      <c r="V64" s="198">
        <v>1.02</v>
      </c>
      <c r="W64" s="198">
        <v>0.44</v>
      </c>
      <c r="X64" s="198">
        <v>1.71</v>
      </c>
      <c r="Y64" s="198">
        <v>0</v>
      </c>
      <c r="Z64" s="198">
        <v>2.38</v>
      </c>
      <c r="AA64" s="198">
        <v>22.7</v>
      </c>
      <c r="AB64" s="198">
        <v>0</v>
      </c>
      <c r="AC64" s="198">
        <v>1.46</v>
      </c>
      <c r="AD64" s="198">
        <v>8.9</v>
      </c>
      <c r="AE64" s="198">
        <v>0</v>
      </c>
      <c r="AF64" s="198">
        <v>0</v>
      </c>
      <c r="AG64" s="198">
        <v>22.98</v>
      </c>
      <c r="AH64" s="198">
        <v>0</v>
      </c>
      <c r="AI64" s="198">
        <v>10.6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191.02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  <c r="AU64" s="198">
        <v>0</v>
      </c>
      <c r="AV64" s="198">
        <v>0</v>
      </c>
      <c r="AW64" s="198">
        <v>0</v>
      </c>
      <c r="AX64" s="198">
        <v>0</v>
      </c>
      <c r="AY64" s="198">
        <v>0</v>
      </c>
    </row>
    <row r="65" spans="1:51">
      <c r="A65" t="s">
        <v>107</v>
      </c>
      <c r="B65" s="198">
        <v>0</v>
      </c>
      <c r="C65" s="198">
        <v>0</v>
      </c>
      <c r="D65" s="198">
        <v>0.33</v>
      </c>
      <c r="E65" s="198">
        <v>0</v>
      </c>
      <c r="F65" s="198">
        <v>0</v>
      </c>
      <c r="G65" s="198">
        <v>0.61</v>
      </c>
      <c r="H65" s="198">
        <v>0</v>
      </c>
      <c r="I65" s="198">
        <v>0</v>
      </c>
      <c r="J65" s="198">
        <v>-28.48</v>
      </c>
      <c r="K65" s="198">
        <v>0.3</v>
      </c>
      <c r="L65" s="198">
        <v>18.57</v>
      </c>
      <c r="M65" s="198">
        <v>0.91</v>
      </c>
      <c r="N65" s="198">
        <v>0.57999999999999996</v>
      </c>
      <c r="O65" s="198">
        <v>0</v>
      </c>
      <c r="P65" s="198">
        <v>0.96</v>
      </c>
      <c r="Q65" s="198">
        <v>0.2</v>
      </c>
      <c r="R65" s="198">
        <v>0.25</v>
      </c>
      <c r="S65" s="198">
        <v>0.26</v>
      </c>
      <c r="T65" s="198">
        <v>0</v>
      </c>
      <c r="U65" s="198">
        <v>1.72</v>
      </c>
      <c r="V65" s="198">
        <v>1.02</v>
      </c>
      <c r="W65" s="198">
        <v>0.44</v>
      </c>
      <c r="X65" s="198">
        <v>1.71</v>
      </c>
      <c r="Y65" s="198">
        <v>0</v>
      </c>
      <c r="Z65" s="198">
        <v>2.38</v>
      </c>
      <c r="AA65" s="198">
        <v>22.7</v>
      </c>
      <c r="AB65" s="198">
        <v>0</v>
      </c>
      <c r="AC65" s="198">
        <v>1.46</v>
      </c>
      <c r="AD65" s="198">
        <v>8.9</v>
      </c>
      <c r="AE65" s="198">
        <v>0</v>
      </c>
      <c r="AF65" s="198">
        <v>0</v>
      </c>
      <c r="AG65" s="198">
        <v>22.62</v>
      </c>
      <c r="AH65" s="198">
        <v>0</v>
      </c>
      <c r="AI65" s="198">
        <v>10.6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191.02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  <c r="AU65" s="198">
        <v>0</v>
      </c>
      <c r="AV65" s="198">
        <v>0</v>
      </c>
      <c r="AW65" s="198">
        <v>0</v>
      </c>
      <c r="AX65" s="198">
        <v>0</v>
      </c>
      <c r="AY65" s="198">
        <v>0</v>
      </c>
    </row>
    <row r="66" spans="1:51">
      <c r="A66" t="s">
        <v>108</v>
      </c>
      <c r="B66" s="198">
        <v>0</v>
      </c>
      <c r="C66" s="198">
        <v>0</v>
      </c>
      <c r="D66" s="198">
        <v>0.33</v>
      </c>
      <c r="E66" s="198">
        <v>0</v>
      </c>
      <c r="F66" s="198">
        <v>0</v>
      </c>
      <c r="G66" s="198">
        <v>0.61</v>
      </c>
      <c r="H66" s="198">
        <v>0</v>
      </c>
      <c r="I66" s="198">
        <v>0</v>
      </c>
      <c r="J66" s="198">
        <v>-28.48</v>
      </c>
      <c r="K66" s="198">
        <v>0.3</v>
      </c>
      <c r="L66" s="198">
        <v>18.57</v>
      </c>
      <c r="M66" s="198">
        <v>0.91</v>
      </c>
      <c r="N66" s="198">
        <v>0.57999999999999996</v>
      </c>
      <c r="O66" s="198">
        <v>0</v>
      </c>
      <c r="P66" s="198">
        <v>0.96</v>
      </c>
      <c r="Q66" s="198">
        <v>0.2</v>
      </c>
      <c r="R66" s="198">
        <v>0.25</v>
      </c>
      <c r="S66" s="198">
        <v>0.26</v>
      </c>
      <c r="T66" s="198">
        <v>0</v>
      </c>
      <c r="U66" s="198">
        <v>1.72</v>
      </c>
      <c r="V66" s="198">
        <v>1.02</v>
      </c>
      <c r="W66" s="198">
        <v>0.44</v>
      </c>
      <c r="X66" s="198">
        <v>1.71</v>
      </c>
      <c r="Y66" s="198">
        <v>0</v>
      </c>
      <c r="Z66" s="198">
        <v>2.38</v>
      </c>
      <c r="AA66" s="198">
        <v>22.7</v>
      </c>
      <c r="AB66" s="198">
        <v>0</v>
      </c>
      <c r="AC66" s="198">
        <v>1.46</v>
      </c>
      <c r="AD66" s="198">
        <v>8.9</v>
      </c>
      <c r="AE66" s="198">
        <v>0</v>
      </c>
      <c r="AF66" s="198">
        <v>0</v>
      </c>
      <c r="AG66" s="198">
        <v>22.8</v>
      </c>
      <c r="AH66" s="198">
        <v>0</v>
      </c>
      <c r="AI66" s="198">
        <v>10.6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191.02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  <c r="AU66" s="198">
        <v>0</v>
      </c>
      <c r="AV66" s="198">
        <v>0</v>
      </c>
      <c r="AW66" s="198">
        <v>0</v>
      </c>
      <c r="AX66" s="198">
        <v>0</v>
      </c>
      <c r="AY66" s="198">
        <v>0</v>
      </c>
    </row>
    <row r="67" spans="1:51">
      <c r="A67" t="s">
        <v>109</v>
      </c>
      <c r="B67" s="198">
        <v>0</v>
      </c>
      <c r="C67" s="198">
        <v>0</v>
      </c>
      <c r="D67" s="198">
        <v>0.33</v>
      </c>
      <c r="E67" s="198">
        <v>0</v>
      </c>
      <c r="F67" s="198">
        <v>0</v>
      </c>
      <c r="G67" s="198">
        <v>0.61</v>
      </c>
      <c r="H67" s="198">
        <v>0</v>
      </c>
      <c r="I67" s="198">
        <v>0</v>
      </c>
      <c r="J67" s="198">
        <v>0.56000000000000005</v>
      </c>
      <c r="K67" s="198">
        <v>0.3</v>
      </c>
      <c r="L67" s="198">
        <v>18.57</v>
      </c>
      <c r="M67" s="198">
        <v>0.91</v>
      </c>
      <c r="N67" s="198">
        <v>0.57999999999999996</v>
      </c>
      <c r="O67" s="198">
        <v>0</v>
      </c>
      <c r="P67" s="198">
        <v>0.96</v>
      </c>
      <c r="Q67" s="198">
        <v>0.2</v>
      </c>
      <c r="R67" s="198">
        <v>0.25</v>
      </c>
      <c r="S67" s="198">
        <v>0.26</v>
      </c>
      <c r="T67" s="198">
        <v>0</v>
      </c>
      <c r="U67" s="198">
        <v>1.72</v>
      </c>
      <c r="V67" s="198">
        <v>1.02</v>
      </c>
      <c r="W67" s="198">
        <v>0.44</v>
      </c>
      <c r="X67" s="198">
        <v>1.71</v>
      </c>
      <c r="Y67" s="198">
        <v>0</v>
      </c>
      <c r="Z67" s="198">
        <v>2.38</v>
      </c>
      <c r="AA67" s="198">
        <v>22.7</v>
      </c>
      <c r="AB67" s="198">
        <v>0</v>
      </c>
      <c r="AC67" s="198">
        <v>1.46</v>
      </c>
      <c r="AD67" s="198">
        <v>8.9</v>
      </c>
      <c r="AE67" s="198">
        <v>0</v>
      </c>
      <c r="AF67" s="198">
        <v>0</v>
      </c>
      <c r="AG67" s="198">
        <v>21.09</v>
      </c>
      <c r="AH67" s="198">
        <v>0</v>
      </c>
      <c r="AI67" s="198">
        <v>10.6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191.02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  <c r="AU67" s="198">
        <v>0</v>
      </c>
      <c r="AV67" s="198">
        <v>0</v>
      </c>
      <c r="AW67" s="198">
        <v>0</v>
      </c>
      <c r="AX67" s="198">
        <v>0</v>
      </c>
      <c r="AY67" s="198">
        <v>0</v>
      </c>
    </row>
    <row r="68" spans="1:51">
      <c r="A68" t="s">
        <v>110</v>
      </c>
      <c r="B68" s="198">
        <v>0</v>
      </c>
      <c r="C68" s="198">
        <v>0</v>
      </c>
      <c r="D68" s="198">
        <v>0.33</v>
      </c>
      <c r="E68" s="198">
        <v>0</v>
      </c>
      <c r="F68" s="198">
        <v>0</v>
      </c>
      <c r="G68" s="198">
        <v>0.61</v>
      </c>
      <c r="H68" s="198">
        <v>0</v>
      </c>
      <c r="I68" s="198">
        <v>0</v>
      </c>
      <c r="J68" s="198">
        <v>0.56000000000000005</v>
      </c>
      <c r="K68" s="198">
        <v>0.3</v>
      </c>
      <c r="L68" s="198">
        <v>18.57</v>
      </c>
      <c r="M68" s="198">
        <v>0.91</v>
      </c>
      <c r="N68" s="198">
        <v>0.57999999999999996</v>
      </c>
      <c r="O68" s="198">
        <v>0</v>
      </c>
      <c r="P68" s="198">
        <v>0.96</v>
      </c>
      <c r="Q68" s="198">
        <v>0.2</v>
      </c>
      <c r="R68" s="198">
        <v>0.25</v>
      </c>
      <c r="S68" s="198">
        <v>0.26</v>
      </c>
      <c r="T68" s="198">
        <v>0</v>
      </c>
      <c r="U68" s="198">
        <v>1.72</v>
      </c>
      <c r="V68" s="198">
        <v>1.02</v>
      </c>
      <c r="W68" s="198">
        <v>0.44</v>
      </c>
      <c r="X68" s="198">
        <v>1.71</v>
      </c>
      <c r="Y68" s="198">
        <v>0</v>
      </c>
      <c r="Z68" s="198">
        <v>2.38</v>
      </c>
      <c r="AA68" s="198">
        <v>22.7</v>
      </c>
      <c r="AB68" s="198">
        <v>0</v>
      </c>
      <c r="AC68" s="198">
        <v>1.46</v>
      </c>
      <c r="AD68" s="198">
        <v>8.9</v>
      </c>
      <c r="AE68" s="198">
        <v>0</v>
      </c>
      <c r="AF68" s="198">
        <v>0</v>
      </c>
      <c r="AG68" s="198">
        <v>21.09</v>
      </c>
      <c r="AH68" s="198">
        <v>0</v>
      </c>
      <c r="AI68" s="198">
        <v>10.6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191.02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  <c r="AU68" s="198">
        <v>0</v>
      </c>
      <c r="AV68" s="198">
        <v>0</v>
      </c>
      <c r="AW68" s="198">
        <v>0</v>
      </c>
      <c r="AX68" s="198">
        <v>0</v>
      </c>
      <c r="AY68" s="198">
        <v>0</v>
      </c>
    </row>
    <row r="69" spans="1:51">
      <c r="A69" t="s">
        <v>111</v>
      </c>
      <c r="B69" s="198">
        <v>0</v>
      </c>
      <c r="C69" s="198">
        <v>0</v>
      </c>
      <c r="D69" s="198">
        <v>0.33</v>
      </c>
      <c r="E69" s="198">
        <v>0</v>
      </c>
      <c r="F69" s="198">
        <v>0</v>
      </c>
      <c r="G69" s="198">
        <v>0.61</v>
      </c>
      <c r="H69" s="198">
        <v>0</v>
      </c>
      <c r="I69" s="198">
        <v>0</v>
      </c>
      <c r="J69" s="198">
        <v>0.56000000000000005</v>
      </c>
      <c r="K69" s="198">
        <v>0.3</v>
      </c>
      <c r="L69" s="198">
        <v>18.57</v>
      </c>
      <c r="M69" s="198">
        <v>0.91</v>
      </c>
      <c r="N69" s="198">
        <v>0.57999999999999996</v>
      </c>
      <c r="O69" s="198">
        <v>0</v>
      </c>
      <c r="P69" s="198">
        <v>0.96</v>
      </c>
      <c r="Q69" s="198">
        <v>0.2</v>
      </c>
      <c r="R69" s="198">
        <v>0.25</v>
      </c>
      <c r="S69" s="198">
        <v>0.26</v>
      </c>
      <c r="T69" s="198">
        <v>0</v>
      </c>
      <c r="U69" s="198">
        <v>1.72</v>
      </c>
      <c r="V69" s="198">
        <v>1.02</v>
      </c>
      <c r="W69" s="198">
        <v>0.44</v>
      </c>
      <c r="X69" s="198">
        <v>1.71</v>
      </c>
      <c r="Y69" s="198">
        <v>0</v>
      </c>
      <c r="Z69" s="198">
        <v>2.38</v>
      </c>
      <c r="AA69" s="198">
        <v>22.7</v>
      </c>
      <c r="AB69" s="198">
        <v>0</v>
      </c>
      <c r="AC69" s="198">
        <v>1.46</v>
      </c>
      <c r="AD69" s="198">
        <v>8.9</v>
      </c>
      <c r="AE69" s="198">
        <v>0</v>
      </c>
      <c r="AF69" s="198">
        <v>0</v>
      </c>
      <c r="AG69" s="198">
        <v>21.09</v>
      </c>
      <c r="AH69" s="198">
        <v>0</v>
      </c>
      <c r="AI69" s="198">
        <v>10.6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191.02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  <c r="AU69" s="198">
        <v>0</v>
      </c>
      <c r="AV69" s="198">
        <v>0</v>
      </c>
      <c r="AW69" s="198">
        <v>0</v>
      </c>
      <c r="AX69" s="198">
        <v>0</v>
      </c>
      <c r="AY69" s="198">
        <v>0</v>
      </c>
    </row>
    <row r="70" spans="1:51">
      <c r="A70" t="s">
        <v>112</v>
      </c>
      <c r="B70" s="198">
        <v>0</v>
      </c>
      <c r="C70" s="198">
        <v>0</v>
      </c>
      <c r="D70" s="198">
        <v>0.33</v>
      </c>
      <c r="E70" s="198">
        <v>0</v>
      </c>
      <c r="F70" s="198">
        <v>0</v>
      </c>
      <c r="G70" s="198">
        <v>0.61</v>
      </c>
      <c r="H70" s="198">
        <v>0</v>
      </c>
      <c r="I70" s="198">
        <v>0</v>
      </c>
      <c r="J70" s="198">
        <v>0.56000000000000005</v>
      </c>
      <c r="K70" s="198">
        <v>0.3</v>
      </c>
      <c r="L70" s="198">
        <v>18.57</v>
      </c>
      <c r="M70" s="198">
        <v>0.91</v>
      </c>
      <c r="N70" s="198">
        <v>0.57999999999999996</v>
      </c>
      <c r="O70" s="198">
        <v>0</v>
      </c>
      <c r="P70" s="198">
        <v>0.96</v>
      </c>
      <c r="Q70" s="198">
        <v>0.2</v>
      </c>
      <c r="R70" s="198">
        <v>0.25</v>
      </c>
      <c r="S70" s="198">
        <v>0.26</v>
      </c>
      <c r="T70" s="198">
        <v>0</v>
      </c>
      <c r="U70" s="198">
        <v>1.72</v>
      </c>
      <c r="V70" s="198">
        <v>1.02</v>
      </c>
      <c r="W70" s="198">
        <v>0.44</v>
      </c>
      <c r="X70" s="198">
        <v>1.71</v>
      </c>
      <c r="Y70" s="198">
        <v>0</v>
      </c>
      <c r="Z70" s="198">
        <v>2.38</v>
      </c>
      <c r="AA70" s="198">
        <v>22.7</v>
      </c>
      <c r="AB70" s="198">
        <v>0</v>
      </c>
      <c r="AC70" s="198">
        <v>1.46</v>
      </c>
      <c r="AD70" s="198">
        <v>8.9</v>
      </c>
      <c r="AE70" s="198">
        <v>0</v>
      </c>
      <c r="AF70" s="198">
        <v>0</v>
      </c>
      <c r="AG70" s="198">
        <v>21.09</v>
      </c>
      <c r="AH70" s="198">
        <v>0</v>
      </c>
      <c r="AI70" s="198">
        <v>10.6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191.02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  <c r="AU70" s="198">
        <v>0</v>
      </c>
      <c r="AV70" s="198">
        <v>0</v>
      </c>
      <c r="AW70" s="198">
        <v>0</v>
      </c>
      <c r="AX70" s="198">
        <v>0</v>
      </c>
      <c r="AY70" s="198">
        <v>0</v>
      </c>
    </row>
    <row r="71" spans="1:51">
      <c r="A71" t="s">
        <v>113</v>
      </c>
      <c r="B71" s="198">
        <v>0</v>
      </c>
      <c r="C71" s="198">
        <v>0</v>
      </c>
      <c r="D71" s="198">
        <v>10.31</v>
      </c>
      <c r="E71" s="198">
        <v>0</v>
      </c>
      <c r="F71" s="198">
        <v>0</v>
      </c>
      <c r="G71" s="198">
        <v>19.16</v>
      </c>
      <c r="H71" s="198">
        <v>0</v>
      </c>
      <c r="I71" s="198">
        <v>0</v>
      </c>
      <c r="J71" s="198">
        <v>17.48</v>
      </c>
      <c r="K71" s="198">
        <v>0.3</v>
      </c>
      <c r="L71" s="198">
        <v>18.57</v>
      </c>
      <c r="M71" s="198">
        <v>0.91</v>
      </c>
      <c r="N71" s="198">
        <v>0.57999999999999996</v>
      </c>
      <c r="O71" s="198">
        <v>0</v>
      </c>
      <c r="P71" s="198">
        <v>0.96</v>
      </c>
      <c r="Q71" s="198">
        <v>0.2</v>
      </c>
      <c r="R71" s="198">
        <v>0.25</v>
      </c>
      <c r="S71" s="198">
        <v>0.26</v>
      </c>
      <c r="T71" s="198">
        <v>0</v>
      </c>
      <c r="U71" s="198">
        <v>1.72</v>
      </c>
      <c r="V71" s="198">
        <v>1.02</v>
      </c>
      <c r="W71" s="198">
        <v>0.42</v>
      </c>
      <c r="X71" s="198">
        <v>1.71</v>
      </c>
      <c r="Y71" s="198">
        <v>0</v>
      </c>
      <c r="Z71" s="198">
        <v>2.38</v>
      </c>
      <c r="AA71" s="198">
        <v>22.7</v>
      </c>
      <c r="AB71" s="198">
        <v>0</v>
      </c>
      <c r="AC71" s="198">
        <v>1.46</v>
      </c>
      <c r="AD71" s="198">
        <v>8.9</v>
      </c>
      <c r="AE71" s="198">
        <v>0</v>
      </c>
      <c r="AF71" s="198">
        <v>0</v>
      </c>
      <c r="AG71" s="198">
        <v>21.09</v>
      </c>
      <c r="AH71" s="198">
        <v>0</v>
      </c>
      <c r="AI71" s="198">
        <v>10.6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191.02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  <c r="AU71" s="198">
        <v>0</v>
      </c>
      <c r="AV71" s="198">
        <v>0</v>
      </c>
      <c r="AW71" s="198">
        <v>0</v>
      </c>
      <c r="AX71" s="198">
        <v>0</v>
      </c>
      <c r="AY71" s="198">
        <v>0</v>
      </c>
    </row>
    <row r="72" spans="1:51">
      <c r="A72" t="s">
        <v>114</v>
      </c>
      <c r="B72" s="198">
        <v>0</v>
      </c>
      <c r="C72" s="198">
        <v>0</v>
      </c>
      <c r="D72" s="198">
        <v>10.31</v>
      </c>
      <c r="E72" s="198">
        <v>0</v>
      </c>
      <c r="F72" s="198">
        <v>0</v>
      </c>
      <c r="G72" s="198">
        <v>19.16</v>
      </c>
      <c r="H72" s="198">
        <v>0</v>
      </c>
      <c r="I72" s="198">
        <v>0</v>
      </c>
      <c r="J72" s="198">
        <v>17.48</v>
      </c>
      <c r="K72" s="198">
        <v>0.3</v>
      </c>
      <c r="L72" s="198">
        <v>18.57</v>
      </c>
      <c r="M72" s="198">
        <v>0.91</v>
      </c>
      <c r="N72" s="198">
        <v>0.57999999999999996</v>
      </c>
      <c r="O72" s="198">
        <v>0</v>
      </c>
      <c r="P72" s="198">
        <v>0.96</v>
      </c>
      <c r="Q72" s="198">
        <v>0.2</v>
      </c>
      <c r="R72" s="198">
        <v>0.25</v>
      </c>
      <c r="S72" s="198">
        <v>0.26</v>
      </c>
      <c r="T72" s="198">
        <v>0</v>
      </c>
      <c r="U72" s="198">
        <v>1.72</v>
      </c>
      <c r="V72" s="198">
        <v>1.02</v>
      </c>
      <c r="W72" s="198">
        <v>0.42</v>
      </c>
      <c r="X72" s="198">
        <v>1.71</v>
      </c>
      <c r="Y72" s="198">
        <v>0</v>
      </c>
      <c r="Z72" s="198">
        <v>2.38</v>
      </c>
      <c r="AA72" s="198">
        <v>22.7</v>
      </c>
      <c r="AB72" s="198">
        <v>0</v>
      </c>
      <c r="AC72" s="198">
        <v>1.46</v>
      </c>
      <c r="AD72" s="198">
        <v>8.9</v>
      </c>
      <c r="AE72" s="198">
        <v>0</v>
      </c>
      <c r="AF72" s="198">
        <v>0</v>
      </c>
      <c r="AG72" s="198">
        <v>21.09</v>
      </c>
      <c r="AH72" s="198">
        <v>0</v>
      </c>
      <c r="AI72" s="198">
        <v>10.6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191.02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  <c r="AU72" s="198">
        <v>0</v>
      </c>
      <c r="AV72" s="198">
        <v>0</v>
      </c>
      <c r="AW72" s="198">
        <v>0</v>
      </c>
      <c r="AX72" s="198">
        <v>0</v>
      </c>
      <c r="AY72" s="198">
        <v>0</v>
      </c>
    </row>
    <row r="73" spans="1:51">
      <c r="A73" t="s">
        <v>115</v>
      </c>
      <c r="B73" s="198">
        <v>0</v>
      </c>
      <c r="C73" s="198">
        <v>0</v>
      </c>
      <c r="D73" s="198">
        <v>10.31</v>
      </c>
      <c r="E73" s="198">
        <v>0</v>
      </c>
      <c r="F73" s="198">
        <v>0</v>
      </c>
      <c r="G73" s="198">
        <v>19.16</v>
      </c>
      <c r="H73" s="198">
        <v>0</v>
      </c>
      <c r="I73" s="198">
        <v>0</v>
      </c>
      <c r="J73" s="198">
        <v>17.48</v>
      </c>
      <c r="K73" s="198">
        <v>0.3</v>
      </c>
      <c r="L73" s="198">
        <v>18.57</v>
      </c>
      <c r="M73" s="198">
        <v>0.91</v>
      </c>
      <c r="N73" s="198">
        <v>0.57999999999999996</v>
      </c>
      <c r="O73" s="198">
        <v>0</v>
      </c>
      <c r="P73" s="198">
        <v>0.96</v>
      </c>
      <c r="Q73" s="198">
        <v>0.2</v>
      </c>
      <c r="R73" s="198">
        <v>0.25</v>
      </c>
      <c r="S73" s="198">
        <v>0.26</v>
      </c>
      <c r="T73" s="198">
        <v>0</v>
      </c>
      <c r="U73" s="198">
        <v>1.72</v>
      </c>
      <c r="V73" s="198">
        <v>1.02</v>
      </c>
      <c r="W73" s="198">
        <v>0.42</v>
      </c>
      <c r="X73" s="198">
        <v>1.71</v>
      </c>
      <c r="Y73" s="198">
        <v>0</v>
      </c>
      <c r="Z73" s="198">
        <v>2.38</v>
      </c>
      <c r="AA73" s="198">
        <v>22.7</v>
      </c>
      <c r="AB73" s="198">
        <v>0</v>
      </c>
      <c r="AC73" s="198">
        <v>1.46</v>
      </c>
      <c r="AD73" s="198">
        <v>8.9</v>
      </c>
      <c r="AE73" s="198">
        <v>0</v>
      </c>
      <c r="AF73" s="198">
        <v>0</v>
      </c>
      <c r="AG73" s="198">
        <v>21.09</v>
      </c>
      <c r="AH73" s="198">
        <v>0</v>
      </c>
      <c r="AI73" s="198">
        <v>10.6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191.02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  <c r="AU73" s="198">
        <v>0</v>
      </c>
      <c r="AV73" s="198">
        <v>0</v>
      </c>
      <c r="AW73" s="198">
        <v>0</v>
      </c>
      <c r="AX73" s="198">
        <v>0</v>
      </c>
      <c r="AY73" s="198">
        <v>0</v>
      </c>
    </row>
    <row r="74" spans="1:51">
      <c r="A74" t="s">
        <v>116</v>
      </c>
      <c r="B74" s="198">
        <v>0</v>
      </c>
      <c r="C74" s="198">
        <v>0</v>
      </c>
      <c r="D74" s="198">
        <v>10.31</v>
      </c>
      <c r="E74" s="198">
        <v>0</v>
      </c>
      <c r="F74" s="198">
        <v>0</v>
      </c>
      <c r="G74" s="198">
        <v>19.16</v>
      </c>
      <c r="H74" s="198">
        <v>0</v>
      </c>
      <c r="I74" s="198">
        <v>0</v>
      </c>
      <c r="J74" s="198">
        <v>17.48</v>
      </c>
      <c r="K74" s="198">
        <v>0.3</v>
      </c>
      <c r="L74" s="198">
        <v>18.57</v>
      </c>
      <c r="M74" s="198">
        <v>0.91</v>
      </c>
      <c r="N74" s="198">
        <v>0.57999999999999996</v>
      </c>
      <c r="O74" s="198">
        <v>0</v>
      </c>
      <c r="P74" s="198">
        <v>0.96</v>
      </c>
      <c r="Q74" s="198">
        <v>0.2</v>
      </c>
      <c r="R74" s="198">
        <v>0.25</v>
      </c>
      <c r="S74" s="198">
        <v>0.26</v>
      </c>
      <c r="T74" s="198">
        <v>0</v>
      </c>
      <c r="U74" s="198">
        <v>1.72</v>
      </c>
      <c r="V74" s="198">
        <v>1.02</v>
      </c>
      <c r="W74" s="198">
        <v>0.42</v>
      </c>
      <c r="X74" s="198">
        <v>1.71</v>
      </c>
      <c r="Y74" s="198">
        <v>0</v>
      </c>
      <c r="Z74" s="198">
        <v>2.38</v>
      </c>
      <c r="AA74" s="198">
        <v>22.7</v>
      </c>
      <c r="AB74" s="198">
        <v>0</v>
      </c>
      <c r="AC74" s="198">
        <v>1.46</v>
      </c>
      <c r="AD74" s="198">
        <v>8.9</v>
      </c>
      <c r="AE74" s="198">
        <v>0</v>
      </c>
      <c r="AF74" s="198">
        <v>0</v>
      </c>
      <c r="AG74" s="198">
        <v>21.09</v>
      </c>
      <c r="AH74" s="198">
        <v>0</v>
      </c>
      <c r="AI74" s="198">
        <v>10.6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191.02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  <c r="AU74" s="198">
        <v>0</v>
      </c>
      <c r="AV74" s="198">
        <v>0</v>
      </c>
      <c r="AW74" s="198">
        <v>0</v>
      </c>
      <c r="AX74" s="198">
        <v>0</v>
      </c>
      <c r="AY74" s="198">
        <v>0</v>
      </c>
    </row>
    <row r="75" spans="1:51">
      <c r="A75" t="s">
        <v>117</v>
      </c>
      <c r="B75" s="198">
        <v>0</v>
      </c>
      <c r="C75" s="198">
        <v>0</v>
      </c>
      <c r="D75" s="198">
        <v>10.31</v>
      </c>
      <c r="E75" s="198">
        <v>0</v>
      </c>
      <c r="F75" s="198">
        <v>0</v>
      </c>
      <c r="G75" s="198">
        <v>19.329999999999998</v>
      </c>
      <c r="H75" s="198">
        <v>0</v>
      </c>
      <c r="I75" s="198">
        <v>0</v>
      </c>
      <c r="J75" s="198">
        <v>17.48</v>
      </c>
      <c r="K75" s="198">
        <v>0.3</v>
      </c>
      <c r="L75" s="198">
        <v>18.57</v>
      </c>
      <c r="M75" s="198">
        <v>0.91</v>
      </c>
      <c r="N75" s="198">
        <v>0.57999999999999996</v>
      </c>
      <c r="O75" s="198">
        <v>0</v>
      </c>
      <c r="P75" s="198">
        <v>0.96</v>
      </c>
      <c r="Q75" s="198">
        <v>0.2</v>
      </c>
      <c r="R75" s="198">
        <v>0.25</v>
      </c>
      <c r="S75" s="198">
        <v>0.26</v>
      </c>
      <c r="T75" s="198">
        <v>0</v>
      </c>
      <c r="U75" s="198">
        <v>1.72</v>
      </c>
      <c r="V75" s="198">
        <v>1.02</v>
      </c>
      <c r="W75" s="198">
        <v>0.42</v>
      </c>
      <c r="X75" s="198">
        <v>1.71</v>
      </c>
      <c r="Y75" s="198">
        <v>0</v>
      </c>
      <c r="Z75" s="198">
        <v>2.38</v>
      </c>
      <c r="AA75" s="198">
        <v>22.7</v>
      </c>
      <c r="AB75" s="198">
        <v>0</v>
      </c>
      <c r="AC75" s="198">
        <v>1.46</v>
      </c>
      <c r="AD75" s="198">
        <v>8.9</v>
      </c>
      <c r="AE75" s="198">
        <v>0</v>
      </c>
      <c r="AF75" s="198">
        <v>0</v>
      </c>
      <c r="AG75" s="198">
        <v>21.49</v>
      </c>
      <c r="AH75" s="198">
        <v>0</v>
      </c>
      <c r="AI75" s="198">
        <v>10.6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196.46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  <c r="AU75" s="198">
        <v>0</v>
      </c>
      <c r="AV75" s="198">
        <v>0</v>
      </c>
      <c r="AW75" s="198">
        <v>0</v>
      </c>
      <c r="AX75" s="198">
        <v>0</v>
      </c>
      <c r="AY75" s="198">
        <v>0</v>
      </c>
    </row>
    <row r="76" spans="1:51">
      <c r="A76" t="s">
        <v>118</v>
      </c>
      <c r="B76" s="198">
        <v>0</v>
      </c>
      <c r="C76" s="198">
        <v>0</v>
      </c>
      <c r="D76" s="198">
        <v>10.31</v>
      </c>
      <c r="E76" s="198">
        <v>0</v>
      </c>
      <c r="F76" s="198">
        <v>0</v>
      </c>
      <c r="G76" s="198">
        <v>19.329999999999998</v>
      </c>
      <c r="H76" s="198">
        <v>0</v>
      </c>
      <c r="I76" s="198">
        <v>0</v>
      </c>
      <c r="J76" s="198">
        <v>17.48</v>
      </c>
      <c r="K76" s="198">
        <v>0.3</v>
      </c>
      <c r="L76" s="198">
        <v>18.57</v>
      </c>
      <c r="M76" s="198">
        <v>0.91</v>
      </c>
      <c r="N76" s="198">
        <v>0.57999999999999996</v>
      </c>
      <c r="O76" s="198">
        <v>0</v>
      </c>
      <c r="P76" s="198">
        <v>0.96</v>
      </c>
      <c r="Q76" s="198">
        <v>0.2</v>
      </c>
      <c r="R76" s="198">
        <v>0.25</v>
      </c>
      <c r="S76" s="198">
        <v>0.26</v>
      </c>
      <c r="T76" s="198">
        <v>0</v>
      </c>
      <c r="U76" s="198">
        <v>1.72</v>
      </c>
      <c r="V76" s="198">
        <v>1.02</v>
      </c>
      <c r="W76" s="198">
        <v>0.42</v>
      </c>
      <c r="X76" s="198">
        <v>1.71</v>
      </c>
      <c r="Y76" s="198">
        <v>0</v>
      </c>
      <c r="Z76" s="198">
        <v>2.38</v>
      </c>
      <c r="AA76" s="198">
        <v>22.7</v>
      </c>
      <c r="AB76" s="198">
        <v>0</v>
      </c>
      <c r="AC76" s="198">
        <v>1.46</v>
      </c>
      <c r="AD76" s="198">
        <v>8.9</v>
      </c>
      <c r="AE76" s="198">
        <v>0</v>
      </c>
      <c r="AF76" s="198">
        <v>0</v>
      </c>
      <c r="AG76" s="198">
        <v>21.49</v>
      </c>
      <c r="AH76" s="198">
        <v>0</v>
      </c>
      <c r="AI76" s="198">
        <v>10.6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196.46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  <c r="AU76" s="198">
        <v>0</v>
      </c>
      <c r="AV76" s="198">
        <v>0</v>
      </c>
      <c r="AW76" s="198">
        <v>0</v>
      </c>
      <c r="AX76" s="198">
        <v>0</v>
      </c>
      <c r="AY76" s="198">
        <v>0</v>
      </c>
    </row>
    <row r="77" spans="1:51">
      <c r="A77" t="s">
        <v>119</v>
      </c>
      <c r="B77" s="198">
        <v>0</v>
      </c>
      <c r="C77" s="198">
        <v>0</v>
      </c>
      <c r="D77" s="198">
        <v>10.31</v>
      </c>
      <c r="E77" s="198">
        <v>0</v>
      </c>
      <c r="F77" s="198">
        <v>0</v>
      </c>
      <c r="G77" s="198">
        <v>19.329999999999998</v>
      </c>
      <c r="H77" s="198">
        <v>0</v>
      </c>
      <c r="I77" s="198">
        <v>0</v>
      </c>
      <c r="J77" s="198">
        <v>17.48</v>
      </c>
      <c r="K77" s="198">
        <v>0.3</v>
      </c>
      <c r="L77" s="198">
        <v>18.57</v>
      </c>
      <c r="M77" s="198">
        <v>0.91</v>
      </c>
      <c r="N77" s="198">
        <v>0.57999999999999996</v>
      </c>
      <c r="O77" s="198">
        <v>0</v>
      </c>
      <c r="P77" s="198">
        <v>0.96</v>
      </c>
      <c r="Q77" s="198">
        <v>0.2</v>
      </c>
      <c r="R77" s="198">
        <v>0.25</v>
      </c>
      <c r="S77" s="198">
        <v>0.26</v>
      </c>
      <c r="T77" s="198">
        <v>0</v>
      </c>
      <c r="U77" s="198">
        <v>1.72</v>
      </c>
      <c r="V77" s="198">
        <v>1.02</v>
      </c>
      <c r="W77" s="198">
        <v>0.42</v>
      </c>
      <c r="X77" s="198">
        <v>1.71</v>
      </c>
      <c r="Y77" s="198">
        <v>0</v>
      </c>
      <c r="Z77" s="198">
        <v>2.38</v>
      </c>
      <c r="AA77" s="198">
        <v>22.7</v>
      </c>
      <c r="AB77" s="198">
        <v>0</v>
      </c>
      <c r="AC77" s="198">
        <v>1.46</v>
      </c>
      <c r="AD77" s="198">
        <v>8.9</v>
      </c>
      <c r="AE77" s="198">
        <v>0</v>
      </c>
      <c r="AF77" s="198">
        <v>0</v>
      </c>
      <c r="AG77" s="198">
        <v>21.49</v>
      </c>
      <c r="AH77" s="198">
        <v>0</v>
      </c>
      <c r="AI77" s="198">
        <v>10.6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196.46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  <c r="AU77" s="198">
        <v>0</v>
      </c>
      <c r="AV77" s="198">
        <v>0</v>
      </c>
      <c r="AW77" s="198">
        <v>0</v>
      </c>
      <c r="AX77" s="198">
        <v>0</v>
      </c>
      <c r="AY77" s="198">
        <v>0</v>
      </c>
    </row>
    <row r="78" spans="1:51">
      <c r="A78" t="s">
        <v>120</v>
      </c>
      <c r="B78" s="198">
        <v>0</v>
      </c>
      <c r="C78" s="198">
        <v>0</v>
      </c>
      <c r="D78" s="198">
        <v>10.31</v>
      </c>
      <c r="E78" s="198">
        <v>0</v>
      </c>
      <c r="F78" s="198">
        <v>0</v>
      </c>
      <c r="G78" s="198">
        <v>19.329999999999998</v>
      </c>
      <c r="H78" s="198">
        <v>0</v>
      </c>
      <c r="I78" s="198">
        <v>0</v>
      </c>
      <c r="J78" s="198">
        <v>17.48</v>
      </c>
      <c r="K78" s="198">
        <v>0.3</v>
      </c>
      <c r="L78" s="198">
        <v>18.57</v>
      </c>
      <c r="M78" s="198">
        <v>0.91</v>
      </c>
      <c r="N78" s="198">
        <v>0.57999999999999996</v>
      </c>
      <c r="O78" s="198">
        <v>0</v>
      </c>
      <c r="P78" s="198">
        <v>0.96</v>
      </c>
      <c r="Q78" s="198">
        <v>0.2</v>
      </c>
      <c r="R78" s="198">
        <v>0.25</v>
      </c>
      <c r="S78" s="198">
        <v>0.26</v>
      </c>
      <c r="T78" s="198">
        <v>0</v>
      </c>
      <c r="U78" s="198">
        <v>1.72</v>
      </c>
      <c r="V78" s="198">
        <v>1.02</v>
      </c>
      <c r="W78" s="198">
        <v>0.42</v>
      </c>
      <c r="X78" s="198">
        <v>1.71</v>
      </c>
      <c r="Y78" s="198">
        <v>0</v>
      </c>
      <c r="Z78" s="198">
        <v>2.38</v>
      </c>
      <c r="AA78" s="198">
        <v>22.7</v>
      </c>
      <c r="AB78" s="198">
        <v>0</v>
      </c>
      <c r="AC78" s="198">
        <v>1.46</v>
      </c>
      <c r="AD78" s="198">
        <v>8.9</v>
      </c>
      <c r="AE78" s="198">
        <v>0</v>
      </c>
      <c r="AF78" s="198">
        <v>0</v>
      </c>
      <c r="AG78" s="198">
        <v>21.49</v>
      </c>
      <c r="AH78" s="198">
        <v>0</v>
      </c>
      <c r="AI78" s="198">
        <v>10.6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196.46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  <c r="AU78" s="198">
        <v>0</v>
      </c>
      <c r="AV78" s="198">
        <v>0</v>
      </c>
      <c r="AW78" s="198">
        <v>0</v>
      </c>
      <c r="AX78" s="198">
        <v>0</v>
      </c>
      <c r="AY78" s="198">
        <v>0</v>
      </c>
    </row>
    <row r="79" spans="1:51">
      <c r="A79" t="s">
        <v>121</v>
      </c>
      <c r="B79" s="198">
        <v>0</v>
      </c>
      <c r="C79" s="198">
        <v>0</v>
      </c>
      <c r="D79" s="198">
        <v>10.31</v>
      </c>
      <c r="E79" s="198">
        <v>0</v>
      </c>
      <c r="F79" s="198">
        <v>0</v>
      </c>
      <c r="G79" s="198">
        <v>19.489999999999998</v>
      </c>
      <c r="H79" s="198">
        <v>0</v>
      </c>
      <c r="I79" s="198">
        <v>0</v>
      </c>
      <c r="J79" s="198">
        <v>17.48</v>
      </c>
      <c r="K79" s="198">
        <v>0.3</v>
      </c>
      <c r="L79" s="198">
        <v>18.57</v>
      </c>
      <c r="M79" s="198">
        <v>0.91</v>
      </c>
      <c r="N79" s="198">
        <v>0.57999999999999996</v>
      </c>
      <c r="O79" s="198">
        <v>0</v>
      </c>
      <c r="P79" s="198">
        <v>0.96</v>
      </c>
      <c r="Q79" s="198">
        <v>0.2</v>
      </c>
      <c r="R79" s="198">
        <v>0.25</v>
      </c>
      <c r="S79" s="198">
        <v>0.26</v>
      </c>
      <c r="T79" s="198">
        <v>0</v>
      </c>
      <c r="U79" s="198">
        <v>1.72</v>
      </c>
      <c r="V79" s="198">
        <v>1.02</v>
      </c>
      <c r="W79" s="198">
        <v>0.42</v>
      </c>
      <c r="X79" s="198">
        <v>1.71</v>
      </c>
      <c r="Y79" s="198">
        <v>0</v>
      </c>
      <c r="Z79" s="198">
        <v>2.38</v>
      </c>
      <c r="AA79" s="198">
        <v>22.7</v>
      </c>
      <c r="AB79" s="198">
        <v>0</v>
      </c>
      <c r="AC79" s="198">
        <v>1.46</v>
      </c>
      <c r="AD79" s="198">
        <v>8.9</v>
      </c>
      <c r="AE79" s="198">
        <v>0</v>
      </c>
      <c r="AF79" s="198">
        <v>0</v>
      </c>
      <c r="AG79" s="198">
        <v>21.49</v>
      </c>
      <c r="AH79" s="198">
        <v>0</v>
      </c>
      <c r="AI79" s="198">
        <v>10.6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196.46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  <c r="AU79" s="198">
        <v>0</v>
      </c>
      <c r="AV79" s="198">
        <v>0</v>
      </c>
      <c r="AW79" s="198">
        <v>0</v>
      </c>
      <c r="AX79" s="198">
        <v>0</v>
      </c>
      <c r="AY79" s="198">
        <v>0</v>
      </c>
    </row>
    <row r="80" spans="1:51">
      <c r="A80" t="s">
        <v>122</v>
      </c>
      <c r="B80" s="198">
        <v>0</v>
      </c>
      <c r="C80" s="198">
        <v>0</v>
      </c>
      <c r="D80" s="198">
        <v>10.31</v>
      </c>
      <c r="E80" s="198">
        <v>0</v>
      </c>
      <c r="F80" s="198">
        <v>0</v>
      </c>
      <c r="G80" s="198">
        <v>19.489999999999998</v>
      </c>
      <c r="H80" s="198">
        <v>0</v>
      </c>
      <c r="I80" s="198">
        <v>0</v>
      </c>
      <c r="J80" s="198">
        <v>17.48</v>
      </c>
      <c r="K80" s="198">
        <v>0.3</v>
      </c>
      <c r="L80" s="198">
        <v>18.57</v>
      </c>
      <c r="M80" s="198">
        <v>0.91</v>
      </c>
      <c r="N80" s="198">
        <v>0.57999999999999996</v>
      </c>
      <c r="O80" s="198">
        <v>0</v>
      </c>
      <c r="P80" s="198">
        <v>0.96</v>
      </c>
      <c r="Q80" s="198">
        <v>0.2</v>
      </c>
      <c r="R80" s="198">
        <v>0.25</v>
      </c>
      <c r="S80" s="198">
        <v>0.26</v>
      </c>
      <c r="T80" s="198">
        <v>0</v>
      </c>
      <c r="U80" s="198">
        <v>1.72</v>
      </c>
      <c r="V80" s="198">
        <v>1.02</v>
      </c>
      <c r="W80" s="198">
        <v>0.42</v>
      </c>
      <c r="X80" s="198">
        <v>1.71</v>
      </c>
      <c r="Y80" s="198">
        <v>0</v>
      </c>
      <c r="Z80" s="198">
        <v>2.38</v>
      </c>
      <c r="AA80" s="198">
        <v>22.7</v>
      </c>
      <c r="AB80" s="198">
        <v>0</v>
      </c>
      <c r="AC80" s="198">
        <v>1.46</v>
      </c>
      <c r="AD80" s="198">
        <v>8.9</v>
      </c>
      <c r="AE80" s="198">
        <v>0</v>
      </c>
      <c r="AF80" s="198">
        <v>0</v>
      </c>
      <c r="AG80" s="198">
        <v>21.49</v>
      </c>
      <c r="AH80" s="198">
        <v>0</v>
      </c>
      <c r="AI80" s="198">
        <v>10.6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196.46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  <c r="AU80" s="198">
        <v>0</v>
      </c>
      <c r="AV80" s="198">
        <v>0</v>
      </c>
      <c r="AW80" s="198">
        <v>0</v>
      </c>
      <c r="AX80" s="198">
        <v>0</v>
      </c>
      <c r="AY80" s="198">
        <v>0</v>
      </c>
    </row>
    <row r="81" spans="1:51">
      <c r="A81" t="s">
        <v>123</v>
      </c>
      <c r="B81" s="198">
        <v>0</v>
      </c>
      <c r="C81" s="198">
        <v>0</v>
      </c>
      <c r="D81" s="198">
        <v>10.31</v>
      </c>
      <c r="E81" s="198">
        <v>0</v>
      </c>
      <c r="F81" s="198">
        <v>0</v>
      </c>
      <c r="G81" s="198">
        <v>19.489999999999998</v>
      </c>
      <c r="H81" s="198">
        <v>0</v>
      </c>
      <c r="I81" s="198">
        <v>0</v>
      </c>
      <c r="J81" s="198">
        <v>17.48</v>
      </c>
      <c r="K81" s="198">
        <v>0.3</v>
      </c>
      <c r="L81" s="198">
        <v>18.57</v>
      </c>
      <c r="M81" s="198">
        <v>0.91</v>
      </c>
      <c r="N81" s="198">
        <v>0.57999999999999996</v>
      </c>
      <c r="O81" s="198">
        <v>0</v>
      </c>
      <c r="P81" s="198">
        <v>0.96</v>
      </c>
      <c r="Q81" s="198">
        <v>0.2</v>
      </c>
      <c r="R81" s="198">
        <v>0.25</v>
      </c>
      <c r="S81" s="198">
        <v>0.26</v>
      </c>
      <c r="T81" s="198">
        <v>0</v>
      </c>
      <c r="U81" s="198">
        <v>1.72</v>
      </c>
      <c r="V81" s="198">
        <v>1.02</v>
      </c>
      <c r="W81" s="198">
        <v>0.42</v>
      </c>
      <c r="X81" s="198">
        <v>1.71</v>
      </c>
      <c r="Y81" s="198">
        <v>0</v>
      </c>
      <c r="Z81" s="198">
        <v>2.38</v>
      </c>
      <c r="AA81" s="198">
        <v>22.7</v>
      </c>
      <c r="AB81" s="198">
        <v>0</v>
      </c>
      <c r="AC81" s="198">
        <v>1.46</v>
      </c>
      <c r="AD81" s="198">
        <v>8.9</v>
      </c>
      <c r="AE81" s="198">
        <v>0</v>
      </c>
      <c r="AF81" s="198">
        <v>0</v>
      </c>
      <c r="AG81" s="198">
        <v>21.49</v>
      </c>
      <c r="AH81" s="198">
        <v>0</v>
      </c>
      <c r="AI81" s="198">
        <v>10.6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196.46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  <c r="AU81" s="198">
        <v>0</v>
      </c>
      <c r="AV81" s="198">
        <v>0</v>
      </c>
      <c r="AW81" s="198">
        <v>0</v>
      </c>
      <c r="AX81" s="198">
        <v>0</v>
      </c>
      <c r="AY81" s="198">
        <v>0</v>
      </c>
    </row>
    <row r="82" spans="1:51">
      <c r="A82" t="s">
        <v>124</v>
      </c>
      <c r="B82" s="198">
        <v>0</v>
      </c>
      <c r="C82" s="198">
        <v>0</v>
      </c>
      <c r="D82" s="198">
        <v>10.31</v>
      </c>
      <c r="E82" s="198">
        <v>0</v>
      </c>
      <c r="F82" s="198">
        <v>0</v>
      </c>
      <c r="G82" s="198">
        <v>19.489999999999998</v>
      </c>
      <c r="H82" s="198">
        <v>0</v>
      </c>
      <c r="I82" s="198">
        <v>0</v>
      </c>
      <c r="J82" s="198">
        <v>17.48</v>
      </c>
      <c r="K82" s="198">
        <v>0.3</v>
      </c>
      <c r="L82" s="198">
        <v>18.57</v>
      </c>
      <c r="M82" s="198">
        <v>0.91</v>
      </c>
      <c r="N82" s="198">
        <v>0.57999999999999996</v>
      </c>
      <c r="O82" s="198">
        <v>0</v>
      </c>
      <c r="P82" s="198">
        <v>0.96</v>
      </c>
      <c r="Q82" s="198">
        <v>0.2</v>
      </c>
      <c r="R82" s="198">
        <v>0.25</v>
      </c>
      <c r="S82" s="198">
        <v>0.26</v>
      </c>
      <c r="T82" s="198">
        <v>0</v>
      </c>
      <c r="U82" s="198">
        <v>1.72</v>
      </c>
      <c r="V82" s="198">
        <v>1.02</v>
      </c>
      <c r="W82" s="198">
        <v>0.42</v>
      </c>
      <c r="X82" s="198">
        <v>1.71</v>
      </c>
      <c r="Y82" s="198">
        <v>0</v>
      </c>
      <c r="Z82" s="198">
        <v>2.38</v>
      </c>
      <c r="AA82" s="198">
        <v>22.7</v>
      </c>
      <c r="AB82" s="198">
        <v>0</v>
      </c>
      <c r="AC82" s="198">
        <v>1.46</v>
      </c>
      <c r="AD82" s="198">
        <v>8.9</v>
      </c>
      <c r="AE82" s="198">
        <v>0</v>
      </c>
      <c r="AF82" s="198">
        <v>0</v>
      </c>
      <c r="AG82" s="198">
        <v>21.09</v>
      </c>
      <c r="AH82" s="198">
        <v>0</v>
      </c>
      <c r="AI82" s="198">
        <v>10.6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196.46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  <c r="AU82" s="198">
        <v>0</v>
      </c>
      <c r="AV82" s="198">
        <v>0</v>
      </c>
      <c r="AW82" s="198">
        <v>0</v>
      </c>
      <c r="AX82" s="198">
        <v>0</v>
      </c>
      <c r="AY82" s="198">
        <v>0</v>
      </c>
    </row>
    <row r="83" spans="1:51">
      <c r="A83" t="s">
        <v>125</v>
      </c>
      <c r="B83" s="198">
        <v>0</v>
      </c>
      <c r="C83" s="198">
        <v>0</v>
      </c>
      <c r="D83" s="198">
        <v>10.31</v>
      </c>
      <c r="E83" s="198">
        <v>0</v>
      </c>
      <c r="F83" s="198">
        <v>0</v>
      </c>
      <c r="G83" s="198">
        <v>19.66</v>
      </c>
      <c r="H83" s="198">
        <v>0</v>
      </c>
      <c r="I83" s="198">
        <v>0</v>
      </c>
      <c r="J83" s="198">
        <v>17.48</v>
      </c>
      <c r="K83" s="198">
        <v>0.3</v>
      </c>
      <c r="L83" s="198">
        <v>18.57</v>
      </c>
      <c r="M83" s="198">
        <v>0.91</v>
      </c>
      <c r="N83" s="198">
        <v>0.57999999999999996</v>
      </c>
      <c r="O83" s="198">
        <v>0</v>
      </c>
      <c r="P83" s="198">
        <v>0.96</v>
      </c>
      <c r="Q83" s="198">
        <v>0.2</v>
      </c>
      <c r="R83" s="198">
        <v>0.25</v>
      </c>
      <c r="S83" s="198">
        <v>0.26</v>
      </c>
      <c r="T83" s="198">
        <v>0</v>
      </c>
      <c r="U83" s="198">
        <v>1.72</v>
      </c>
      <c r="V83" s="198">
        <v>1.02</v>
      </c>
      <c r="W83" s="198">
        <v>0.42</v>
      </c>
      <c r="X83" s="198">
        <v>1.71</v>
      </c>
      <c r="Y83" s="198">
        <v>0</v>
      </c>
      <c r="Z83" s="198">
        <v>2.38</v>
      </c>
      <c r="AA83" s="198">
        <v>22.7</v>
      </c>
      <c r="AB83" s="198">
        <v>0</v>
      </c>
      <c r="AC83" s="198">
        <v>1.46</v>
      </c>
      <c r="AD83" s="198">
        <v>8.9</v>
      </c>
      <c r="AE83" s="198">
        <v>0</v>
      </c>
      <c r="AF83" s="198">
        <v>0</v>
      </c>
      <c r="AG83" s="198">
        <v>21.09</v>
      </c>
      <c r="AH83" s="198">
        <v>0</v>
      </c>
      <c r="AI83" s="198">
        <v>10.6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196.46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  <c r="AU83" s="198">
        <v>0</v>
      </c>
      <c r="AV83" s="198">
        <v>0</v>
      </c>
      <c r="AW83" s="198">
        <v>0</v>
      </c>
      <c r="AX83" s="198">
        <v>0</v>
      </c>
      <c r="AY83" s="198">
        <v>0</v>
      </c>
    </row>
    <row r="84" spans="1:51">
      <c r="A84" t="s">
        <v>126</v>
      </c>
      <c r="B84" s="198">
        <v>0</v>
      </c>
      <c r="C84" s="198">
        <v>0</v>
      </c>
      <c r="D84" s="198">
        <v>10.31</v>
      </c>
      <c r="E84" s="198">
        <v>0</v>
      </c>
      <c r="F84" s="198">
        <v>0</v>
      </c>
      <c r="G84" s="198">
        <v>19.66</v>
      </c>
      <c r="H84" s="198">
        <v>0</v>
      </c>
      <c r="I84" s="198">
        <v>0</v>
      </c>
      <c r="J84" s="198">
        <v>17.48</v>
      </c>
      <c r="K84" s="198">
        <v>0.3</v>
      </c>
      <c r="L84" s="198">
        <v>18.57</v>
      </c>
      <c r="M84" s="198">
        <v>0.91</v>
      </c>
      <c r="N84" s="198">
        <v>0.57999999999999996</v>
      </c>
      <c r="O84" s="198">
        <v>0</v>
      </c>
      <c r="P84" s="198">
        <v>0.96</v>
      </c>
      <c r="Q84" s="198">
        <v>0.2</v>
      </c>
      <c r="R84" s="198">
        <v>0.25</v>
      </c>
      <c r="S84" s="198">
        <v>0.26</v>
      </c>
      <c r="T84" s="198">
        <v>0</v>
      </c>
      <c r="U84" s="198">
        <v>1.72</v>
      </c>
      <c r="V84" s="198">
        <v>1.02</v>
      </c>
      <c r="W84" s="198">
        <v>0.42</v>
      </c>
      <c r="X84" s="198">
        <v>1.71</v>
      </c>
      <c r="Y84" s="198">
        <v>0</v>
      </c>
      <c r="Z84" s="198">
        <v>2.38</v>
      </c>
      <c r="AA84" s="198">
        <v>22.7</v>
      </c>
      <c r="AB84" s="198">
        <v>0</v>
      </c>
      <c r="AC84" s="198">
        <v>1.46</v>
      </c>
      <c r="AD84" s="198">
        <v>8.9</v>
      </c>
      <c r="AE84" s="198">
        <v>0</v>
      </c>
      <c r="AF84" s="198">
        <v>0</v>
      </c>
      <c r="AG84" s="198">
        <v>21.09</v>
      </c>
      <c r="AH84" s="198">
        <v>0</v>
      </c>
      <c r="AI84" s="198">
        <v>10.6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196.46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  <c r="AU84" s="198">
        <v>0</v>
      </c>
      <c r="AV84" s="198">
        <v>0</v>
      </c>
      <c r="AW84" s="198">
        <v>0</v>
      </c>
      <c r="AX84" s="198">
        <v>0</v>
      </c>
      <c r="AY84" s="198">
        <v>0</v>
      </c>
    </row>
    <row r="85" spans="1:51">
      <c r="A85" t="s">
        <v>127</v>
      </c>
      <c r="B85" s="198">
        <v>0</v>
      </c>
      <c r="C85" s="198">
        <v>0</v>
      </c>
      <c r="D85" s="198">
        <v>10.31</v>
      </c>
      <c r="E85" s="198">
        <v>0</v>
      </c>
      <c r="F85" s="198">
        <v>0</v>
      </c>
      <c r="G85" s="198">
        <v>19.829999999999998</v>
      </c>
      <c r="H85" s="198">
        <v>0</v>
      </c>
      <c r="I85" s="198">
        <v>0</v>
      </c>
      <c r="J85" s="198">
        <v>17.48</v>
      </c>
      <c r="K85" s="198">
        <v>0.3</v>
      </c>
      <c r="L85" s="198">
        <v>18.57</v>
      </c>
      <c r="M85" s="198">
        <v>0.91</v>
      </c>
      <c r="N85" s="198">
        <v>0.57999999999999996</v>
      </c>
      <c r="O85" s="198">
        <v>0</v>
      </c>
      <c r="P85" s="198">
        <v>0.96</v>
      </c>
      <c r="Q85" s="198">
        <v>0.2</v>
      </c>
      <c r="R85" s="198">
        <v>0.25</v>
      </c>
      <c r="S85" s="198">
        <v>0.26</v>
      </c>
      <c r="T85" s="198">
        <v>0</v>
      </c>
      <c r="U85" s="198">
        <v>1.72</v>
      </c>
      <c r="V85" s="198">
        <v>1.02</v>
      </c>
      <c r="W85" s="198">
        <v>0.42</v>
      </c>
      <c r="X85" s="198">
        <v>1.71</v>
      </c>
      <c r="Y85" s="198">
        <v>0</v>
      </c>
      <c r="Z85" s="198">
        <v>2.38</v>
      </c>
      <c r="AA85" s="198">
        <v>22.7</v>
      </c>
      <c r="AB85" s="198">
        <v>0</v>
      </c>
      <c r="AC85" s="198">
        <v>1.46</v>
      </c>
      <c r="AD85" s="198">
        <v>8.9</v>
      </c>
      <c r="AE85" s="198">
        <v>0</v>
      </c>
      <c r="AF85" s="198">
        <v>0</v>
      </c>
      <c r="AG85" s="198">
        <v>21.09</v>
      </c>
      <c r="AH85" s="198">
        <v>0</v>
      </c>
      <c r="AI85" s="198">
        <v>10.6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196.46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  <c r="AU85" s="198">
        <v>0</v>
      </c>
      <c r="AV85" s="198">
        <v>0</v>
      </c>
      <c r="AW85" s="198">
        <v>0</v>
      </c>
      <c r="AX85" s="198">
        <v>0</v>
      </c>
      <c r="AY85" s="198">
        <v>0</v>
      </c>
    </row>
    <row r="86" spans="1:51">
      <c r="A86" t="s">
        <v>128</v>
      </c>
      <c r="B86" s="198">
        <v>0</v>
      </c>
      <c r="C86" s="198">
        <v>0</v>
      </c>
      <c r="D86" s="198">
        <v>10.31</v>
      </c>
      <c r="E86" s="198">
        <v>0</v>
      </c>
      <c r="F86" s="198">
        <v>0</v>
      </c>
      <c r="G86" s="198">
        <v>19.829999999999998</v>
      </c>
      <c r="H86" s="198">
        <v>0</v>
      </c>
      <c r="I86" s="198">
        <v>0</v>
      </c>
      <c r="J86" s="198">
        <v>17.48</v>
      </c>
      <c r="K86" s="198">
        <v>0.3</v>
      </c>
      <c r="L86" s="198">
        <v>18.57</v>
      </c>
      <c r="M86" s="198">
        <v>0.91</v>
      </c>
      <c r="N86" s="198">
        <v>0.57999999999999996</v>
      </c>
      <c r="O86" s="198">
        <v>0</v>
      </c>
      <c r="P86" s="198">
        <v>0.96</v>
      </c>
      <c r="Q86" s="198">
        <v>0.2</v>
      </c>
      <c r="R86" s="198">
        <v>0.25</v>
      </c>
      <c r="S86" s="198">
        <v>0.26</v>
      </c>
      <c r="T86" s="198">
        <v>0</v>
      </c>
      <c r="U86" s="198">
        <v>1.72</v>
      </c>
      <c r="V86" s="198">
        <v>1.02</v>
      </c>
      <c r="W86" s="198">
        <v>0.42</v>
      </c>
      <c r="X86" s="198">
        <v>1.71</v>
      </c>
      <c r="Y86" s="198">
        <v>0</v>
      </c>
      <c r="Z86" s="198">
        <v>2.38</v>
      </c>
      <c r="AA86" s="198">
        <v>22.7</v>
      </c>
      <c r="AB86" s="198">
        <v>0</v>
      </c>
      <c r="AC86" s="198">
        <v>1.46</v>
      </c>
      <c r="AD86" s="198">
        <v>8.9</v>
      </c>
      <c r="AE86" s="198">
        <v>0</v>
      </c>
      <c r="AF86" s="198">
        <v>0</v>
      </c>
      <c r="AG86" s="198">
        <v>21.09</v>
      </c>
      <c r="AH86" s="198">
        <v>0</v>
      </c>
      <c r="AI86" s="198">
        <v>10.6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196.46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  <c r="AU86" s="198">
        <v>0</v>
      </c>
      <c r="AV86" s="198">
        <v>0</v>
      </c>
      <c r="AW86" s="198">
        <v>0</v>
      </c>
      <c r="AX86" s="198">
        <v>0</v>
      </c>
      <c r="AY86" s="198">
        <v>0</v>
      </c>
    </row>
    <row r="87" spans="1:51">
      <c r="A87" t="s">
        <v>129</v>
      </c>
      <c r="B87" s="198">
        <v>0</v>
      </c>
      <c r="C87" s="198">
        <v>0</v>
      </c>
      <c r="D87" s="198">
        <v>10.31</v>
      </c>
      <c r="E87" s="198">
        <v>0</v>
      </c>
      <c r="F87" s="198">
        <v>0</v>
      </c>
      <c r="G87" s="198">
        <v>19.989999999999998</v>
      </c>
      <c r="H87" s="198">
        <v>0</v>
      </c>
      <c r="I87" s="198">
        <v>0</v>
      </c>
      <c r="J87" s="198">
        <v>17.48</v>
      </c>
      <c r="K87" s="198">
        <v>0.3</v>
      </c>
      <c r="L87" s="198">
        <v>18.57</v>
      </c>
      <c r="M87" s="198">
        <v>0.91</v>
      </c>
      <c r="N87" s="198">
        <v>0.57999999999999996</v>
      </c>
      <c r="O87" s="198">
        <v>0</v>
      </c>
      <c r="P87" s="198">
        <v>0.96</v>
      </c>
      <c r="Q87" s="198">
        <v>0.2</v>
      </c>
      <c r="R87" s="198">
        <v>0.25</v>
      </c>
      <c r="S87" s="198">
        <v>0.26</v>
      </c>
      <c r="T87" s="198">
        <v>0</v>
      </c>
      <c r="U87" s="198">
        <v>1.72</v>
      </c>
      <c r="V87" s="198">
        <v>1.02</v>
      </c>
      <c r="W87" s="198">
        <v>0.42</v>
      </c>
      <c r="X87" s="198">
        <v>1.71</v>
      </c>
      <c r="Y87" s="198">
        <v>0</v>
      </c>
      <c r="Z87" s="198">
        <v>2.38</v>
      </c>
      <c r="AA87" s="198">
        <v>22.7</v>
      </c>
      <c r="AB87" s="198">
        <v>0</v>
      </c>
      <c r="AC87" s="198">
        <v>1.46</v>
      </c>
      <c r="AD87" s="198">
        <v>8.9</v>
      </c>
      <c r="AE87" s="198">
        <v>0</v>
      </c>
      <c r="AF87" s="198">
        <v>0</v>
      </c>
      <c r="AG87" s="198">
        <v>21.09</v>
      </c>
      <c r="AH87" s="198">
        <v>0</v>
      </c>
      <c r="AI87" s="198">
        <v>10.6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196.46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  <c r="AU87" s="198">
        <v>0</v>
      </c>
      <c r="AV87" s="198">
        <v>0</v>
      </c>
      <c r="AW87" s="198">
        <v>0</v>
      </c>
      <c r="AX87" s="198">
        <v>0</v>
      </c>
      <c r="AY87" s="198">
        <v>0</v>
      </c>
    </row>
    <row r="88" spans="1:51">
      <c r="A88" t="s">
        <v>130</v>
      </c>
      <c r="B88" s="198">
        <v>0</v>
      </c>
      <c r="C88" s="198">
        <v>0</v>
      </c>
      <c r="D88" s="198">
        <v>10.31</v>
      </c>
      <c r="E88" s="198">
        <v>0</v>
      </c>
      <c r="F88" s="198">
        <v>0</v>
      </c>
      <c r="G88" s="198">
        <v>19.989999999999998</v>
      </c>
      <c r="H88" s="198">
        <v>0</v>
      </c>
      <c r="I88" s="198">
        <v>0</v>
      </c>
      <c r="J88" s="198">
        <v>17.48</v>
      </c>
      <c r="K88" s="198">
        <v>0.3</v>
      </c>
      <c r="L88" s="198">
        <v>18.57</v>
      </c>
      <c r="M88" s="198">
        <v>0.91</v>
      </c>
      <c r="N88" s="198">
        <v>0.57999999999999996</v>
      </c>
      <c r="O88" s="198">
        <v>0</v>
      </c>
      <c r="P88" s="198">
        <v>0.96</v>
      </c>
      <c r="Q88" s="198">
        <v>0.2</v>
      </c>
      <c r="R88" s="198">
        <v>0.25</v>
      </c>
      <c r="S88" s="198">
        <v>0.26</v>
      </c>
      <c r="T88" s="198">
        <v>0</v>
      </c>
      <c r="U88" s="198">
        <v>1.72</v>
      </c>
      <c r="V88" s="198">
        <v>1.02</v>
      </c>
      <c r="W88" s="198">
        <v>0.42</v>
      </c>
      <c r="X88" s="198">
        <v>1.71</v>
      </c>
      <c r="Y88" s="198">
        <v>0</v>
      </c>
      <c r="Z88" s="198">
        <v>2.38</v>
      </c>
      <c r="AA88" s="198">
        <v>22.7</v>
      </c>
      <c r="AB88" s="198">
        <v>0</v>
      </c>
      <c r="AC88" s="198">
        <v>1.46</v>
      </c>
      <c r="AD88" s="198">
        <v>8.9</v>
      </c>
      <c r="AE88" s="198">
        <v>0</v>
      </c>
      <c r="AF88" s="198">
        <v>0</v>
      </c>
      <c r="AG88" s="198">
        <v>21.09</v>
      </c>
      <c r="AH88" s="198">
        <v>0</v>
      </c>
      <c r="AI88" s="198">
        <v>10.6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196.46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  <c r="AU88" s="198">
        <v>0</v>
      </c>
      <c r="AV88" s="198">
        <v>0</v>
      </c>
      <c r="AW88" s="198">
        <v>0</v>
      </c>
      <c r="AX88" s="198">
        <v>0</v>
      </c>
      <c r="AY88" s="198">
        <v>0</v>
      </c>
    </row>
    <row r="89" spans="1:51">
      <c r="A89" t="s">
        <v>131</v>
      </c>
      <c r="B89" s="198">
        <v>0</v>
      </c>
      <c r="C89" s="198">
        <v>0</v>
      </c>
      <c r="D89" s="198">
        <v>10.31</v>
      </c>
      <c r="E89" s="198">
        <v>0</v>
      </c>
      <c r="F89" s="198">
        <v>0</v>
      </c>
      <c r="G89" s="198">
        <v>19.989999999999998</v>
      </c>
      <c r="H89" s="198">
        <v>0</v>
      </c>
      <c r="I89" s="198">
        <v>0</v>
      </c>
      <c r="J89" s="198">
        <v>17.48</v>
      </c>
      <c r="K89" s="198">
        <v>0.3</v>
      </c>
      <c r="L89" s="198">
        <v>18.57</v>
      </c>
      <c r="M89" s="198">
        <v>0.91</v>
      </c>
      <c r="N89" s="198">
        <v>0.57999999999999996</v>
      </c>
      <c r="O89" s="198">
        <v>0</v>
      </c>
      <c r="P89" s="198">
        <v>0.96</v>
      </c>
      <c r="Q89" s="198">
        <v>0.2</v>
      </c>
      <c r="R89" s="198">
        <v>0.25</v>
      </c>
      <c r="S89" s="198">
        <v>0.26</v>
      </c>
      <c r="T89" s="198">
        <v>0</v>
      </c>
      <c r="U89" s="198">
        <v>1.72</v>
      </c>
      <c r="V89" s="198">
        <v>1.02</v>
      </c>
      <c r="W89" s="198">
        <v>0.42</v>
      </c>
      <c r="X89" s="198">
        <v>1.71</v>
      </c>
      <c r="Y89" s="198">
        <v>0</v>
      </c>
      <c r="Z89" s="198">
        <v>2.38</v>
      </c>
      <c r="AA89" s="198">
        <v>22.7</v>
      </c>
      <c r="AB89" s="198">
        <v>0</v>
      </c>
      <c r="AC89" s="198">
        <v>1.46</v>
      </c>
      <c r="AD89" s="198">
        <v>8.9</v>
      </c>
      <c r="AE89" s="198">
        <v>0</v>
      </c>
      <c r="AF89" s="198">
        <v>0</v>
      </c>
      <c r="AG89" s="198">
        <v>21.09</v>
      </c>
      <c r="AH89" s="198">
        <v>0</v>
      </c>
      <c r="AI89" s="198">
        <v>10.6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196.46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  <c r="AU89" s="198">
        <v>0</v>
      </c>
      <c r="AV89" s="198">
        <v>0</v>
      </c>
      <c r="AW89" s="198">
        <v>0</v>
      </c>
      <c r="AX89" s="198">
        <v>0</v>
      </c>
      <c r="AY89" s="198">
        <v>0</v>
      </c>
    </row>
    <row r="90" spans="1:51">
      <c r="A90" t="s">
        <v>132</v>
      </c>
      <c r="B90" s="198">
        <v>0</v>
      </c>
      <c r="C90" s="198">
        <v>0</v>
      </c>
      <c r="D90" s="198">
        <v>10.31</v>
      </c>
      <c r="E90" s="198">
        <v>0</v>
      </c>
      <c r="F90" s="198">
        <v>0</v>
      </c>
      <c r="G90" s="198">
        <v>19.989999999999998</v>
      </c>
      <c r="H90" s="198">
        <v>0</v>
      </c>
      <c r="I90" s="198">
        <v>0</v>
      </c>
      <c r="J90" s="198">
        <v>17.48</v>
      </c>
      <c r="K90" s="198">
        <v>0.3</v>
      </c>
      <c r="L90" s="198">
        <v>18.57</v>
      </c>
      <c r="M90" s="198">
        <v>0.91</v>
      </c>
      <c r="N90" s="198">
        <v>0.57999999999999996</v>
      </c>
      <c r="O90" s="198">
        <v>0</v>
      </c>
      <c r="P90" s="198">
        <v>0.96</v>
      </c>
      <c r="Q90" s="198">
        <v>0.2</v>
      </c>
      <c r="R90" s="198">
        <v>0.25</v>
      </c>
      <c r="S90" s="198">
        <v>0.26</v>
      </c>
      <c r="T90" s="198">
        <v>0</v>
      </c>
      <c r="U90" s="198">
        <v>1.72</v>
      </c>
      <c r="V90" s="198">
        <v>1.02</v>
      </c>
      <c r="W90" s="198">
        <v>0.42</v>
      </c>
      <c r="X90" s="198">
        <v>1.71</v>
      </c>
      <c r="Y90" s="198">
        <v>0</v>
      </c>
      <c r="Z90" s="198">
        <v>2.38</v>
      </c>
      <c r="AA90" s="198">
        <v>22.7</v>
      </c>
      <c r="AB90" s="198">
        <v>0</v>
      </c>
      <c r="AC90" s="198">
        <v>1.46</v>
      </c>
      <c r="AD90" s="198">
        <v>8.9</v>
      </c>
      <c r="AE90" s="198">
        <v>0</v>
      </c>
      <c r="AF90" s="198">
        <v>0</v>
      </c>
      <c r="AG90" s="198">
        <v>21.09</v>
      </c>
      <c r="AH90" s="198">
        <v>0</v>
      </c>
      <c r="AI90" s="198">
        <v>10.6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196.46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  <c r="AU90" s="198">
        <v>0</v>
      </c>
      <c r="AV90" s="198">
        <v>0</v>
      </c>
      <c r="AW90" s="198">
        <v>0</v>
      </c>
      <c r="AX90" s="198">
        <v>0</v>
      </c>
      <c r="AY90" s="198">
        <v>0</v>
      </c>
    </row>
    <row r="91" spans="1:51">
      <c r="A91" t="s">
        <v>133</v>
      </c>
      <c r="B91" s="198">
        <v>0</v>
      </c>
      <c r="C91" s="198">
        <v>0</v>
      </c>
      <c r="D91" s="198">
        <v>10.31</v>
      </c>
      <c r="E91" s="198">
        <v>0</v>
      </c>
      <c r="F91" s="198">
        <v>0</v>
      </c>
      <c r="G91" s="198">
        <v>19.989999999999998</v>
      </c>
      <c r="H91" s="198">
        <v>0</v>
      </c>
      <c r="I91" s="198">
        <v>0</v>
      </c>
      <c r="J91" s="198">
        <v>17.48</v>
      </c>
      <c r="K91" s="198">
        <v>0.3</v>
      </c>
      <c r="L91" s="198">
        <v>18.57</v>
      </c>
      <c r="M91" s="198">
        <v>0.91</v>
      </c>
      <c r="N91" s="198">
        <v>0.57999999999999996</v>
      </c>
      <c r="O91" s="198">
        <v>0</v>
      </c>
      <c r="P91" s="198">
        <v>0.96</v>
      </c>
      <c r="Q91" s="198">
        <v>0.2</v>
      </c>
      <c r="R91" s="198">
        <v>0.25</v>
      </c>
      <c r="S91" s="198">
        <v>0.26</v>
      </c>
      <c r="T91" s="198">
        <v>0</v>
      </c>
      <c r="U91" s="198">
        <v>1.72</v>
      </c>
      <c r="V91" s="198">
        <v>1.02</v>
      </c>
      <c r="W91" s="198">
        <v>0.42</v>
      </c>
      <c r="X91" s="198">
        <v>1.71</v>
      </c>
      <c r="Y91" s="198">
        <v>0</v>
      </c>
      <c r="Z91" s="198">
        <v>2.38</v>
      </c>
      <c r="AA91" s="198">
        <v>22.7</v>
      </c>
      <c r="AB91" s="198">
        <v>0</v>
      </c>
      <c r="AC91" s="198">
        <v>1.46</v>
      </c>
      <c r="AD91" s="198">
        <v>8.9</v>
      </c>
      <c r="AE91" s="198">
        <v>0</v>
      </c>
      <c r="AF91" s="198">
        <v>0</v>
      </c>
      <c r="AG91" s="198">
        <v>21.09</v>
      </c>
      <c r="AH91" s="198">
        <v>0</v>
      </c>
      <c r="AI91" s="198">
        <v>10.6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196.57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  <c r="AU91" s="198">
        <v>0</v>
      </c>
      <c r="AV91" s="198">
        <v>0</v>
      </c>
      <c r="AW91" s="198">
        <v>0</v>
      </c>
      <c r="AX91" s="198">
        <v>0</v>
      </c>
      <c r="AY91" s="198">
        <v>0</v>
      </c>
    </row>
    <row r="92" spans="1:51">
      <c r="A92" t="s">
        <v>134</v>
      </c>
      <c r="B92" s="198">
        <v>0</v>
      </c>
      <c r="C92" s="198">
        <v>0</v>
      </c>
      <c r="D92" s="198">
        <v>10.31</v>
      </c>
      <c r="E92" s="198">
        <v>0</v>
      </c>
      <c r="F92" s="198">
        <v>0</v>
      </c>
      <c r="G92" s="198">
        <v>19.989999999999998</v>
      </c>
      <c r="H92" s="198">
        <v>0</v>
      </c>
      <c r="I92" s="198">
        <v>0</v>
      </c>
      <c r="J92" s="198">
        <v>17.48</v>
      </c>
      <c r="K92" s="198">
        <v>0.3</v>
      </c>
      <c r="L92" s="198">
        <v>18.57</v>
      </c>
      <c r="M92" s="198">
        <v>0.91</v>
      </c>
      <c r="N92" s="198">
        <v>0.57999999999999996</v>
      </c>
      <c r="O92" s="198">
        <v>0</v>
      </c>
      <c r="P92" s="198">
        <v>0.96</v>
      </c>
      <c r="Q92" s="198">
        <v>0.2</v>
      </c>
      <c r="R92" s="198">
        <v>0.25</v>
      </c>
      <c r="S92" s="198">
        <v>0.26</v>
      </c>
      <c r="T92" s="198">
        <v>0</v>
      </c>
      <c r="U92" s="198">
        <v>1.72</v>
      </c>
      <c r="V92" s="198">
        <v>1.02</v>
      </c>
      <c r="W92" s="198">
        <v>0.42</v>
      </c>
      <c r="X92" s="198">
        <v>1.71</v>
      </c>
      <c r="Y92" s="198">
        <v>0</v>
      </c>
      <c r="Z92" s="198">
        <v>2.38</v>
      </c>
      <c r="AA92" s="198">
        <v>22.7</v>
      </c>
      <c r="AB92" s="198">
        <v>0</v>
      </c>
      <c r="AC92" s="198">
        <v>1.46</v>
      </c>
      <c r="AD92" s="198">
        <v>8.9</v>
      </c>
      <c r="AE92" s="198">
        <v>0</v>
      </c>
      <c r="AF92" s="198">
        <v>0</v>
      </c>
      <c r="AG92" s="198">
        <v>21.09</v>
      </c>
      <c r="AH92" s="198">
        <v>0</v>
      </c>
      <c r="AI92" s="198">
        <v>10.6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196.57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  <c r="AU92" s="198">
        <v>0</v>
      </c>
      <c r="AV92" s="198">
        <v>0</v>
      </c>
      <c r="AW92" s="198">
        <v>0</v>
      </c>
      <c r="AX92" s="198">
        <v>0</v>
      </c>
      <c r="AY92" s="198">
        <v>0</v>
      </c>
    </row>
    <row r="93" spans="1:51">
      <c r="A93" t="s">
        <v>135</v>
      </c>
      <c r="B93" s="198">
        <v>0</v>
      </c>
      <c r="C93" s="198">
        <v>0</v>
      </c>
      <c r="D93" s="198">
        <v>10.31</v>
      </c>
      <c r="E93" s="198">
        <v>0</v>
      </c>
      <c r="F93" s="198">
        <v>0</v>
      </c>
      <c r="G93" s="198">
        <v>19.989999999999998</v>
      </c>
      <c r="H93" s="198">
        <v>0</v>
      </c>
      <c r="I93" s="198">
        <v>0</v>
      </c>
      <c r="J93" s="198">
        <v>17.48</v>
      </c>
      <c r="K93" s="198">
        <v>0.3</v>
      </c>
      <c r="L93" s="198">
        <v>18.57</v>
      </c>
      <c r="M93" s="198">
        <v>0.91</v>
      </c>
      <c r="N93" s="198">
        <v>0.57999999999999996</v>
      </c>
      <c r="O93" s="198">
        <v>0</v>
      </c>
      <c r="P93" s="198">
        <v>0.96</v>
      </c>
      <c r="Q93" s="198">
        <v>0.2</v>
      </c>
      <c r="R93" s="198">
        <v>0.25</v>
      </c>
      <c r="S93" s="198">
        <v>0.26</v>
      </c>
      <c r="T93" s="198">
        <v>0</v>
      </c>
      <c r="U93" s="198">
        <v>1.72</v>
      </c>
      <c r="V93" s="198">
        <v>1.02</v>
      </c>
      <c r="W93" s="198">
        <v>0.79</v>
      </c>
      <c r="X93" s="198">
        <v>1.71</v>
      </c>
      <c r="Y93" s="198">
        <v>0</v>
      </c>
      <c r="Z93" s="198">
        <v>2.38</v>
      </c>
      <c r="AA93" s="198">
        <v>22.7</v>
      </c>
      <c r="AB93" s="198">
        <v>0</v>
      </c>
      <c r="AC93" s="198">
        <v>1.46</v>
      </c>
      <c r="AD93" s="198">
        <v>8.9</v>
      </c>
      <c r="AE93" s="198">
        <v>0</v>
      </c>
      <c r="AF93" s="198">
        <v>0</v>
      </c>
      <c r="AG93" s="198">
        <v>21.09</v>
      </c>
      <c r="AH93" s="198">
        <v>0</v>
      </c>
      <c r="AI93" s="198">
        <v>10.6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196.57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  <c r="AU93" s="198">
        <v>0</v>
      </c>
      <c r="AV93" s="198">
        <v>0</v>
      </c>
      <c r="AW93" s="198">
        <v>0</v>
      </c>
      <c r="AX93" s="198">
        <v>0</v>
      </c>
      <c r="AY93" s="198">
        <v>0</v>
      </c>
    </row>
    <row r="94" spans="1:51">
      <c r="A94" t="s">
        <v>136</v>
      </c>
      <c r="B94" s="198">
        <v>0</v>
      </c>
      <c r="C94" s="198">
        <v>0</v>
      </c>
      <c r="D94" s="198">
        <v>10.31</v>
      </c>
      <c r="E94" s="198">
        <v>0</v>
      </c>
      <c r="F94" s="198">
        <v>0</v>
      </c>
      <c r="G94" s="198">
        <v>19.989999999999998</v>
      </c>
      <c r="H94" s="198">
        <v>0</v>
      </c>
      <c r="I94" s="198">
        <v>0</v>
      </c>
      <c r="J94" s="198">
        <v>17.48</v>
      </c>
      <c r="K94" s="198">
        <v>0.3</v>
      </c>
      <c r="L94" s="198">
        <v>18.57</v>
      </c>
      <c r="M94" s="198">
        <v>0.91</v>
      </c>
      <c r="N94" s="198">
        <v>0.57999999999999996</v>
      </c>
      <c r="O94" s="198">
        <v>0</v>
      </c>
      <c r="P94" s="198">
        <v>0.96</v>
      </c>
      <c r="Q94" s="198">
        <v>0.2</v>
      </c>
      <c r="R94" s="198">
        <v>0.25</v>
      </c>
      <c r="S94" s="198">
        <v>0.26</v>
      </c>
      <c r="T94" s="198">
        <v>0</v>
      </c>
      <c r="U94" s="198">
        <v>1.72</v>
      </c>
      <c r="V94" s="198">
        <v>1.02</v>
      </c>
      <c r="W94" s="198">
        <v>0.79</v>
      </c>
      <c r="X94" s="198">
        <v>1.71</v>
      </c>
      <c r="Y94" s="198">
        <v>0</v>
      </c>
      <c r="Z94" s="198">
        <v>2.38</v>
      </c>
      <c r="AA94" s="198">
        <v>22.7</v>
      </c>
      <c r="AB94" s="198">
        <v>0</v>
      </c>
      <c r="AC94" s="198">
        <v>1.46</v>
      </c>
      <c r="AD94" s="198">
        <v>8.9</v>
      </c>
      <c r="AE94" s="198">
        <v>0</v>
      </c>
      <c r="AF94" s="198">
        <v>0</v>
      </c>
      <c r="AG94" s="198">
        <v>21.09</v>
      </c>
      <c r="AH94" s="198">
        <v>0</v>
      </c>
      <c r="AI94" s="198">
        <v>10.6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196.57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  <c r="AU94" s="198">
        <v>0</v>
      </c>
      <c r="AV94" s="198">
        <v>0</v>
      </c>
      <c r="AW94" s="198">
        <v>0</v>
      </c>
      <c r="AX94" s="198">
        <v>0</v>
      </c>
      <c r="AY94" s="198">
        <v>0</v>
      </c>
    </row>
    <row r="95" spans="1:51">
      <c r="A95" t="s">
        <v>137</v>
      </c>
      <c r="B95" s="198">
        <v>0</v>
      </c>
      <c r="C95" s="198">
        <v>0</v>
      </c>
      <c r="D95" s="198">
        <v>10.31</v>
      </c>
      <c r="E95" s="198">
        <v>0</v>
      </c>
      <c r="F95" s="198">
        <v>0</v>
      </c>
      <c r="G95" s="198">
        <v>19.989999999999998</v>
      </c>
      <c r="H95" s="198">
        <v>0</v>
      </c>
      <c r="I95" s="198">
        <v>0</v>
      </c>
      <c r="J95" s="198">
        <v>2.62</v>
      </c>
      <c r="K95" s="198">
        <v>0.3</v>
      </c>
      <c r="L95" s="198">
        <v>18.57</v>
      </c>
      <c r="M95" s="198">
        <v>0.91</v>
      </c>
      <c r="N95" s="198">
        <v>0.57999999999999996</v>
      </c>
      <c r="O95" s="198">
        <v>0</v>
      </c>
      <c r="P95" s="198">
        <v>0.96</v>
      </c>
      <c r="Q95" s="198">
        <v>0.2</v>
      </c>
      <c r="R95" s="198">
        <v>0.25</v>
      </c>
      <c r="S95" s="198">
        <v>0.26</v>
      </c>
      <c r="T95" s="198">
        <v>0</v>
      </c>
      <c r="U95" s="198">
        <v>1.72</v>
      </c>
      <c r="V95" s="198">
        <v>1.02</v>
      </c>
      <c r="W95" s="198">
        <v>0.79</v>
      </c>
      <c r="X95" s="198">
        <v>1.71</v>
      </c>
      <c r="Y95" s="198">
        <v>0</v>
      </c>
      <c r="Z95" s="198">
        <v>2.38</v>
      </c>
      <c r="AA95" s="198">
        <v>22.7</v>
      </c>
      <c r="AB95" s="198">
        <v>0</v>
      </c>
      <c r="AC95" s="198">
        <v>1.46</v>
      </c>
      <c r="AD95" s="198">
        <v>8.9</v>
      </c>
      <c r="AE95" s="198">
        <v>0</v>
      </c>
      <c r="AF95" s="198">
        <v>0</v>
      </c>
      <c r="AG95" s="198">
        <v>21.09</v>
      </c>
      <c r="AH95" s="198">
        <v>0</v>
      </c>
      <c r="AI95" s="198">
        <v>10.6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196.46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  <c r="AU95" s="198">
        <v>0</v>
      </c>
      <c r="AV95" s="198">
        <v>0</v>
      </c>
      <c r="AW95" s="198">
        <v>0</v>
      </c>
      <c r="AX95" s="198">
        <v>0</v>
      </c>
      <c r="AY95" s="198">
        <v>0</v>
      </c>
    </row>
    <row r="96" spans="1:51">
      <c r="A96" t="s">
        <v>138</v>
      </c>
      <c r="B96" s="198">
        <v>0</v>
      </c>
      <c r="C96" s="198">
        <v>0</v>
      </c>
      <c r="D96" s="198">
        <v>10.31</v>
      </c>
      <c r="E96" s="198">
        <v>0</v>
      </c>
      <c r="F96" s="198">
        <v>0</v>
      </c>
      <c r="G96" s="198">
        <v>19.989999999999998</v>
      </c>
      <c r="H96" s="198">
        <v>0</v>
      </c>
      <c r="I96" s="198">
        <v>0</v>
      </c>
      <c r="J96" s="198">
        <v>15.1</v>
      </c>
      <c r="K96" s="198">
        <v>0.3</v>
      </c>
      <c r="L96" s="198">
        <v>18.57</v>
      </c>
      <c r="M96" s="198">
        <v>0.91</v>
      </c>
      <c r="N96" s="198">
        <v>0.57999999999999996</v>
      </c>
      <c r="O96" s="198">
        <v>0</v>
      </c>
      <c r="P96" s="198">
        <v>0.96</v>
      </c>
      <c r="Q96" s="198">
        <v>0.2</v>
      </c>
      <c r="R96" s="198">
        <v>0.25</v>
      </c>
      <c r="S96" s="198">
        <v>0.26</v>
      </c>
      <c r="T96" s="198">
        <v>0</v>
      </c>
      <c r="U96" s="198">
        <v>1.72</v>
      </c>
      <c r="V96" s="198">
        <v>1.02</v>
      </c>
      <c r="W96" s="198">
        <v>0.79</v>
      </c>
      <c r="X96" s="198">
        <v>1.71</v>
      </c>
      <c r="Y96" s="198">
        <v>0</v>
      </c>
      <c r="Z96" s="198">
        <v>2.38</v>
      </c>
      <c r="AA96" s="198">
        <v>22.7</v>
      </c>
      <c r="AB96" s="198">
        <v>0</v>
      </c>
      <c r="AC96" s="198">
        <v>1.46</v>
      </c>
      <c r="AD96" s="198">
        <v>8.9</v>
      </c>
      <c r="AE96" s="198">
        <v>0</v>
      </c>
      <c r="AF96" s="198">
        <v>0</v>
      </c>
      <c r="AG96" s="198">
        <v>21.09</v>
      </c>
      <c r="AH96" s="198">
        <v>0</v>
      </c>
      <c r="AI96" s="198">
        <v>10.6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196.46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  <c r="AU96" s="198">
        <v>0</v>
      </c>
      <c r="AV96" s="198">
        <v>0</v>
      </c>
      <c r="AW96" s="198">
        <v>0</v>
      </c>
      <c r="AX96" s="198">
        <v>0</v>
      </c>
      <c r="AY96" s="198">
        <v>0</v>
      </c>
    </row>
    <row r="97" spans="1:51">
      <c r="A97" t="s">
        <v>139</v>
      </c>
      <c r="B97" s="198">
        <v>0</v>
      </c>
      <c r="C97" s="198">
        <v>0</v>
      </c>
      <c r="D97" s="198">
        <v>10.31</v>
      </c>
      <c r="E97" s="198">
        <v>0</v>
      </c>
      <c r="F97" s="198">
        <v>0</v>
      </c>
      <c r="G97" s="198">
        <v>19.989999999999998</v>
      </c>
      <c r="H97" s="198">
        <v>0</v>
      </c>
      <c r="I97" s="198">
        <v>0</v>
      </c>
      <c r="J97" s="198">
        <v>17.48</v>
      </c>
      <c r="K97" s="198">
        <v>0.3</v>
      </c>
      <c r="L97" s="198">
        <v>18.57</v>
      </c>
      <c r="M97" s="198">
        <v>0.91</v>
      </c>
      <c r="N97" s="198">
        <v>0.57999999999999996</v>
      </c>
      <c r="O97" s="198">
        <v>0</v>
      </c>
      <c r="P97" s="198">
        <v>0.96</v>
      </c>
      <c r="Q97" s="198">
        <v>0.2</v>
      </c>
      <c r="R97" s="198">
        <v>0.25</v>
      </c>
      <c r="S97" s="198">
        <v>0.26</v>
      </c>
      <c r="T97" s="198">
        <v>0</v>
      </c>
      <c r="U97" s="198">
        <v>1.72</v>
      </c>
      <c r="V97" s="198">
        <v>1.02</v>
      </c>
      <c r="W97" s="198">
        <v>0.79</v>
      </c>
      <c r="X97" s="198">
        <v>1.71</v>
      </c>
      <c r="Y97" s="198">
        <v>0</v>
      </c>
      <c r="Z97" s="198">
        <v>2.38</v>
      </c>
      <c r="AA97" s="198">
        <v>22.7</v>
      </c>
      <c r="AB97" s="198">
        <v>0</v>
      </c>
      <c r="AC97" s="198">
        <v>1.46</v>
      </c>
      <c r="AD97" s="198">
        <v>8.9</v>
      </c>
      <c r="AE97" s="198">
        <v>0</v>
      </c>
      <c r="AF97" s="198">
        <v>0</v>
      </c>
      <c r="AG97" s="198">
        <v>21.09</v>
      </c>
      <c r="AH97" s="198">
        <v>0</v>
      </c>
      <c r="AI97" s="198">
        <v>10.6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196.46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  <c r="AU97" s="198">
        <v>0</v>
      </c>
      <c r="AV97" s="198">
        <v>0</v>
      </c>
      <c r="AW97" s="198">
        <v>0</v>
      </c>
      <c r="AX97" s="198">
        <v>0</v>
      </c>
      <c r="AY97" s="198">
        <v>0</v>
      </c>
    </row>
    <row r="98" spans="1:51">
      <c r="A98" t="s">
        <v>140</v>
      </c>
      <c r="B98" s="198">
        <v>0</v>
      </c>
      <c r="C98" s="198">
        <v>0</v>
      </c>
      <c r="D98" s="198">
        <v>10.31</v>
      </c>
      <c r="E98" s="198">
        <v>0</v>
      </c>
      <c r="F98" s="198">
        <v>0</v>
      </c>
      <c r="G98" s="198">
        <v>19.989999999999998</v>
      </c>
      <c r="H98" s="198">
        <v>0</v>
      </c>
      <c r="I98" s="198">
        <v>0</v>
      </c>
      <c r="J98" s="198">
        <v>17.48</v>
      </c>
      <c r="K98" s="198">
        <v>0.3</v>
      </c>
      <c r="L98" s="198">
        <v>18.57</v>
      </c>
      <c r="M98" s="198">
        <v>0.91</v>
      </c>
      <c r="N98" s="198">
        <v>0.57999999999999996</v>
      </c>
      <c r="O98" s="198">
        <v>0</v>
      </c>
      <c r="P98" s="198">
        <v>0.96</v>
      </c>
      <c r="Q98" s="198">
        <v>0.2</v>
      </c>
      <c r="R98" s="198">
        <v>0.25</v>
      </c>
      <c r="S98" s="198">
        <v>0.26</v>
      </c>
      <c r="T98" s="198">
        <v>0</v>
      </c>
      <c r="U98" s="198">
        <v>1.72</v>
      </c>
      <c r="V98" s="198">
        <v>1.02</v>
      </c>
      <c r="W98" s="198">
        <v>0.79</v>
      </c>
      <c r="X98" s="198">
        <v>1.71</v>
      </c>
      <c r="Y98" s="198">
        <v>0</v>
      </c>
      <c r="Z98" s="198">
        <v>2.38</v>
      </c>
      <c r="AA98" s="198">
        <v>22.7</v>
      </c>
      <c r="AB98" s="198">
        <v>0</v>
      </c>
      <c r="AC98" s="198">
        <v>1.46</v>
      </c>
      <c r="AD98" s="198">
        <v>8.9</v>
      </c>
      <c r="AE98" s="198">
        <v>0</v>
      </c>
      <c r="AF98" s="198">
        <v>0</v>
      </c>
      <c r="AG98" s="198">
        <v>21.09</v>
      </c>
      <c r="AH98" s="198">
        <v>0</v>
      </c>
      <c r="AI98" s="198">
        <v>10.6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196.46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  <c r="AU98" s="198">
        <v>0</v>
      </c>
      <c r="AV98" s="198">
        <v>0</v>
      </c>
      <c r="AW98" s="198">
        <v>0</v>
      </c>
      <c r="AX98" s="198">
        <v>0</v>
      </c>
      <c r="AY98" s="198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0.15761999999999976</v>
      </c>
      <c r="E99">
        <f t="shared" si="0"/>
        <v>0</v>
      </c>
      <c r="F99">
        <f t="shared" si="0"/>
        <v>0</v>
      </c>
      <c r="G99">
        <f t="shared" si="0"/>
        <v>0.29903250000000026</v>
      </c>
      <c r="H99">
        <f t="shared" si="0"/>
        <v>0</v>
      </c>
      <c r="I99">
        <f t="shared" si="0"/>
        <v>0</v>
      </c>
      <c r="J99">
        <f t="shared" si="0"/>
        <v>0.19324749999999982</v>
      </c>
      <c r="K99">
        <f t="shared" si="0"/>
        <v>7.2000000000000119E-3</v>
      </c>
      <c r="L99">
        <f t="shared" si="0"/>
        <v>0.44567999999999969</v>
      </c>
      <c r="M99">
        <f t="shared" si="0"/>
        <v>2.183999999999995E-2</v>
      </c>
      <c r="N99">
        <f t="shared" si="0"/>
        <v>1.3919999999999972E-2</v>
      </c>
      <c r="O99">
        <f t="shared" si="0"/>
        <v>0</v>
      </c>
      <c r="P99">
        <f t="shared" si="0"/>
        <v>2.3909999999999969E-2</v>
      </c>
      <c r="Q99">
        <f t="shared" si="0"/>
        <v>4.7999999999999909E-3</v>
      </c>
      <c r="R99">
        <f t="shared" si="0"/>
        <v>6.0000000000000001E-3</v>
      </c>
      <c r="S99">
        <f t="shared" si="0"/>
        <v>6.2400000000000112E-3</v>
      </c>
      <c r="T99">
        <f t="shared" si="0"/>
        <v>0</v>
      </c>
      <c r="U99">
        <f t="shared" si="0"/>
        <v>4.1279999999999976E-2</v>
      </c>
      <c r="V99">
        <f t="shared" si="0"/>
        <v>1.3040000000000013E-2</v>
      </c>
      <c r="W99">
        <f t="shared" si="0"/>
        <v>1.0975000000000016E-2</v>
      </c>
      <c r="X99">
        <f t="shared" si="0"/>
        <v>4.1039999999999993E-2</v>
      </c>
      <c r="Y99">
        <f t="shared" si="0"/>
        <v>0</v>
      </c>
      <c r="Z99">
        <f t="shared" si="0"/>
        <v>5.8109999999999926E-2</v>
      </c>
      <c r="AA99">
        <f t="shared" si="0"/>
        <v>0.5448000000000004</v>
      </c>
      <c r="AB99">
        <f t="shared" si="0"/>
        <v>0</v>
      </c>
      <c r="AC99">
        <f t="shared" si="0"/>
        <v>3.4939999999999957E-2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0.51254499999999947</v>
      </c>
      <c r="AH99">
        <f t="shared" si="0"/>
        <v>0</v>
      </c>
      <c r="AI99">
        <f t="shared" si="0"/>
        <v>0.25440000000000035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4.6718924999999993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-7.7610000000000001</v>
      </c>
      <c r="G5" s="82">
        <v>-7.7610000000000001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-4.8090000000000002</v>
      </c>
      <c r="N5" s="82">
        <v>-4.8090000000000002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7.7610000000000001</v>
      </c>
      <c r="AF5" s="82">
        <v>4.8090000000000002</v>
      </c>
      <c r="AG5" s="82">
        <v>0</v>
      </c>
      <c r="AH5" s="82">
        <v>0</v>
      </c>
      <c r="AI5" s="82">
        <v>12.57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7.7610000000000001</v>
      </c>
      <c r="BQ5" s="83">
        <f t="shared" si="3"/>
        <v>4.8090000000000002</v>
      </c>
      <c r="BR5" s="83">
        <f t="shared" si="3"/>
        <v>0</v>
      </c>
      <c r="BS5" s="83">
        <f t="shared" si="3"/>
        <v>0</v>
      </c>
      <c r="BT5" s="83">
        <f t="shared" si="20"/>
        <v>-12.57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77.61</v>
      </c>
      <c r="DA5" s="80">
        <f t="shared" si="8"/>
        <v>48.09</v>
      </c>
      <c r="DB5" s="80">
        <f t="shared" si="8"/>
        <v>0</v>
      </c>
      <c r="DC5" s="80">
        <f t="shared" si="8"/>
        <v>0</v>
      </c>
      <c r="DD5" s="80">
        <f t="shared" si="30"/>
        <v>125.7</v>
      </c>
      <c r="DF5" s="81">
        <f t="shared" si="31"/>
        <v>7.7610000000000001</v>
      </c>
      <c r="DG5" s="81">
        <f t="shared" si="32"/>
        <v>4.8090000000000002</v>
      </c>
      <c r="DH5" s="81">
        <f t="shared" si="33"/>
        <v>0</v>
      </c>
      <c r="DI5" s="81">
        <f t="shared" si="34"/>
        <v>0</v>
      </c>
      <c r="DJ5" s="81">
        <f t="shared" si="35"/>
        <v>-12.57</v>
      </c>
      <c r="DK5" s="84">
        <f t="shared" si="9"/>
        <v>0</v>
      </c>
    </row>
    <row r="6" spans="1:115" ht="15.75" thickBot="1">
      <c r="A6" s="76"/>
      <c r="B6" s="31">
        <v>4</v>
      </c>
      <c r="C6" s="82">
        <v>-5</v>
      </c>
      <c r="D6" s="82">
        <v>0</v>
      </c>
      <c r="E6" s="82">
        <v>0</v>
      </c>
      <c r="F6" s="82">
        <v>-39.67</v>
      </c>
      <c r="G6" s="82">
        <v>-44.67</v>
      </c>
      <c r="H6" s="76"/>
      <c r="I6" s="31">
        <v>4</v>
      </c>
      <c r="J6" s="82">
        <v>5</v>
      </c>
      <c r="K6" s="82">
        <v>0</v>
      </c>
      <c r="L6" s="82">
        <v>0</v>
      </c>
      <c r="M6" s="82">
        <v>0</v>
      </c>
      <c r="N6" s="82">
        <v>5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39.67</v>
      </c>
      <c r="AF6" s="82">
        <v>0</v>
      </c>
      <c r="AG6" s="82">
        <v>0</v>
      </c>
      <c r="AH6" s="82">
        <v>0</v>
      </c>
      <c r="AI6" s="82">
        <v>39.67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39.67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-39.67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396.70000000000005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396.70000000000005</v>
      </c>
      <c r="DF6" s="81">
        <f t="shared" si="31"/>
        <v>44.67</v>
      </c>
      <c r="DG6" s="81">
        <f t="shared" si="32"/>
        <v>-5</v>
      </c>
      <c r="DH6" s="81">
        <f t="shared" si="33"/>
        <v>0</v>
      </c>
      <c r="DI6" s="81">
        <f t="shared" si="34"/>
        <v>0</v>
      </c>
      <c r="DJ6" s="81">
        <f t="shared" si="35"/>
        <v>-39.67</v>
      </c>
      <c r="DK6" s="84">
        <f t="shared" si="9"/>
        <v>0</v>
      </c>
    </row>
    <row r="7" spans="1:115" ht="15.75" thickBot="1">
      <c r="A7" s="76"/>
      <c r="B7" s="31">
        <v>5</v>
      </c>
      <c r="C7" s="82">
        <v>-5</v>
      </c>
      <c r="D7" s="82">
        <v>0</v>
      </c>
      <c r="E7" s="82">
        <v>0</v>
      </c>
      <c r="F7" s="82">
        <v>-57.281999999999996</v>
      </c>
      <c r="G7" s="82">
        <v>-62.281999999999996</v>
      </c>
      <c r="H7" s="76"/>
      <c r="I7" s="31">
        <v>5</v>
      </c>
      <c r="J7" s="82">
        <v>5</v>
      </c>
      <c r="K7" s="82">
        <v>0</v>
      </c>
      <c r="L7" s="82">
        <v>0</v>
      </c>
      <c r="M7" s="82">
        <v>0</v>
      </c>
      <c r="N7" s="82">
        <v>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57.281999999999996</v>
      </c>
      <c r="AF7" s="82">
        <v>0</v>
      </c>
      <c r="AG7" s="82">
        <v>0</v>
      </c>
      <c r="AH7" s="82">
        <v>0</v>
      </c>
      <c r="AI7" s="82">
        <v>57.281999999999996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57.281999999999996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-57.281999999999996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572.81999999999994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572.81999999999994</v>
      </c>
      <c r="DF7" s="81">
        <f t="shared" si="31"/>
        <v>62.281999999999996</v>
      </c>
      <c r="DG7" s="81">
        <f t="shared" si="32"/>
        <v>-5</v>
      </c>
      <c r="DH7" s="81">
        <f t="shared" si="33"/>
        <v>0</v>
      </c>
      <c r="DI7" s="81">
        <f t="shared" si="34"/>
        <v>0</v>
      </c>
      <c r="DJ7" s="81">
        <f t="shared" si="35"/>
        <v>-57.281999999999996</v>
      </c>
      <c r="DK7" s="84">
        <f t="shared" si="9"/>
        <v>0</v>
      </c>
    </row>
    <row r="8" spans="1:115" ht="15.75" thickBot="1">
      <c r="A8" s="76"/>
      <c r="B8" s="31">
        <v>6</v>
      </c>
      <c r="C8" s="82">
        <v>-20</v>
      </c>
      <c r="D8" s="82">
        <v>0</v>
      </c>
      <c r="E8" s="82">
        <v>0</v>
      </c>
      <c r="F8" s="82">
        <v>-78.076999999999998</v>
      </c>
      <c r="G8" s="82">
        <v>-98.076999999999998</v>
      </c>
      <c r="H8" s="76"/>
      <c r="I8" s="31">
        <v>6</v>
      </c>
      <c r="J8" s="82">
        <v>20</v>
      </c>
      <c r="K8" s="82">
        <v>0</v>
      </c>
      <c r="L8" s="82">
        <v>0</v>
      </c>
      <c r="M8" s="82">
        <v>0</v>
      </c>
      <c r="N8" s="82">
        <v>20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78.076999999999998</v>
      </c>
      <c r="AF8" s="82">
        <v>0</v>
      </c>
      <c r="AG8" s="82">
        <v>0</v>
      </c>
      <c r="AH8" s="82">
        <v>0</v>
      </c>
      <c r="AI8" s="82">
        <v>78.076999999999998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20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-20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78.076999999999998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-78.076999999999998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200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200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780.77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780.77</v>
      </c>
      <c r="DF8" s="81">
        <f t="shared" si="31"/>
        <v>98.076999999999998</v>
      </c>
      <c r="DG8" s="81">
        <f t="shared" si="32"/>
        <v>-20</v>
      </c>
      <c r="DH8" s="81">
        <f t="shared" si="33"/>
        <v>0</v>
      </c>
      <c r="DI8" s="81">
        <f t="shared" si="34"/>
        <v>0</v>
      </c>
      <c r="DJ8" s="81">
        <f t="shared" si="35"/>
        <v>-78.076999999999998</v>
      </c>
      <c r="DK8" s="84">
        <f t="shared" si="9"/>
        <v>0</v>
      </c>
    </row>
    <row r="9" spans="1:115" ht="15.75" thickBot="1">
      <c r="A9" s="76"/>
      <c r="B9" s="31">
        <v>7</v>
      </c>
      <c r="C9" s="82">
        <v>-45</v>
      </c>
      <c r="D9" s="82">
        <v>0</v>
      </c>
      <c r="E9" s="82">
        <v>0</v>
      </c>
      <c r="F9" s="82">
        <v>-99.272999999999996</v>
      </c>
      <c r="G9" s="82">
        <v>-144.273</v>
      </c>
      <c r="H9" s="76"/>
      <c r="I9" s="31">
        <v>7</v>
      </c>
      <c r="J9" s="82">
        <v>45</v>
      </c>
      <c r="K9" s="82">
        <v>0</v>
      </c>
      <c r="L9" s="82">
        <v>0</v>
      </c>
      <c r="M9" s="82">
        <v>0</v>
      </c>
      <c r="N9" s="82">
        <v>45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99.272999999999996</v>
      </c>
      <c r="AF9" s="82">
        <v>0</v>
      </c>
      <c r="AG9" s="82">
        <v>0</v>
      </c>
      <c r="AH9" s="82">
        <v>0</v>
      </c>
      <c r="AI9" s="82">
        <v>99.272999999999996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45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-45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99.272999999999996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-99.272999999999996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450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450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992.73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992.73</v>
      </c>
      <c r="DF9" s="81">
        <f t="shared" si="31"/>
        <v>144.273</v>
      </c>
      <c r="DG9" s="81">
        <f t="shared" si="32"/>
        <v>-45</v>
      </c>
      <c r="DH9" s="81">
        <f t="shared" si="33"/>
        <v>0</v>
      </c>
      <c r="DI9" s="81">
        <f t="shared" si="34"/>
        <v>0</v>
      </c>
      <c r="DJ9" s="81">
        <f t="shared" si="35"/>
        <v>-99.272999999999996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</v>
      </c>
      <c r="D10" s="82">
        <v>0</v>
      </c>
      <c r="E10" s="82">
        <v>0</v>
      </c>
      <c r="F10" s="82">
        <v>-119.803</v>
      </c>
      <c r="G10" s="82">
        <v>-129.803</v>
      </c>
      <c r="H10" s="76"/>
      <c r="I10" s="31">
        <v>8</v>
      </c>
      <c r="J10" s="82">
        <v>10</v>
      </c>
      <c r="K10" s="82">
        <v>0</v>
      </c>
      <c r="L10" s="82">
        <v>0</v>
      </c>
      <c r="M10" s="82">
        <v>0</v>
      </c>
      <c r="N10" s="82">
        <v>10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119.803</v>
      </c>
      <c r="AF10" s="82">
        <v>0</v>
      </c>
      <c r="AG10" s="82">
        <v>0</v>
      </c>
      <c r="AH10" s="82">
        <v>0</v>
      </c>
      <c r="AI10" s="82">
        <v>119.803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119.803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-119.803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1198.03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1198.03</v>
      </c>
      <c r="DF10" s="81">
        <f t="shared" si="31"/>
        <v>129.803</v>
      </c>
      <c r="DG10" s="81">
        <f t="shared" si="32"/>
        <v>-10</v>
      </c>
      <c r="DH10" s="81">
        <f t="shared" si="33"/>
        <v>0</v>
      </c>
      <c r="DI10" s="81">
        <f t="shared" si="34"/>
        <v>0</v>
      </c>
      <c r="DJ10" s="81">
        <f t="shared" si="35"/>
        <v>-119.803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-20</v>
      </c>
      <c r="D11" s="82">
        <v>0</v>
      </c>
      <c r="E11" s="82">
        <v>0</v>
      </c>
      <c r="F11" s="82">
        <v>-139.87700000000001</v>
      </c>
      <c r="G11" s="82">
        <v>-159.87700000000001</v>
      </c>
      <c r="H11" s="76"/>
      <c r="I11" s="31">
        <v>9</v>
      </c>
      <c r="J11" s="82">
        <v>20</v>
      </c>
      <c r="K11" s="82">
        <v>0</v>
      </c>
      <c r="L11" s="82">
        <v>0</v>
      </c>
      <c r="M11" s="82">
        <v>0</v>
      </c>
      <c r="N11" s="82">
        <v>20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139.87700000000001</v>
      </c>
      <c r="AF11" s="82">
        <v>0</v>
      </c>
      <c r="AG11" s="82">
        <v>0</v>
      </c>
      <c r="AH11" s="82">
        <v>0</v>
      </c>
      <c r="AI11" s="82">
        <v>139.87700000000001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20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-20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139.87700000000001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-139.87700000000001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200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200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1398.77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1398.77</v>
      </c>
      <c r="DF11" s="81">
        <f t="shared" si="31"/>
        <v>159.87700000000001</v>
      </c>
      <c r="DG11" s="81">
        <f t="shared" si="32"/>
        <v>-20</v>
      </c>
      <c r="DH11" s="81">
        <f t="shared" si="33"/>
        <v>0</v>
      </c>
      <c r="DI11" s="81">
        <f t="shared" si="34"/>
        <v>0</v>
      </c>
      <c r="DJ11" s="81">
        <f t="shared" si="35"/>
        <v>-139.87700000000001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-30</v>
      </c>
      <c r="D12" s="82">
        <v>0</v>
      </c>
      <c r="E12" s="82">
        <v>0</v>
      </c>
      <c r="F12" s="82">
        <v>-158.637</v>
      </c>
      <c r="G12" s="82">
        <v>-188.637</v>
      </c>
      <c r="H12" s="76"/>
      <c r="I12" s="31">
        <v>10</v>
      </c>
      <c r="J12" s="82">
        <v>30</v>
      </c>
      <c r="K12" s="82">
        <v>0</v>
      </c>
      <c r="L12" s="82">
        <v>0</v>
      </c>
      <c r="M12" s="82">
        <v>0</v>
      </c>
      <c r="N12" s="82">
        <v>30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158.637</v>
      </c>
      <c r="AF12" s="82">
        <v>0</v>
      </c>
      <c r="AG12" s="82">
        <v>0</v>
      </c>
      <c r="AH12" s="82">
        <v>0</v>
      </c>
      <c r="AI12" s="82">
        <v>158.637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30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-30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158.637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-158.637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300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300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1586.37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1586.37</v>
      </c>
      <c r="DF12" s="81">
        <f t="shared" si="31"/>
        <v>188.637</v>
      </c>
      <c r="DG12" s="81">
        <f t="shared" si="32"/>
        <v>-30</v>
      </c>
      <c r="DH12" s="81">
        <f t="shared" si="33"/>
        <v>0</v>
      </c>
      <c r="DI12" s="81">
        <f t="shared" si="34"/>
        <v>0</v>
      </c>
      <c r="DJ12" s="81">
        <f t="shared" si="35"/>
        <v>-158.637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-35</v>
      </c>
      <c r="D13" s="82">
        <v>0</v>
      </c>
      <c r="E13" s="82">
        <v>0</v>
      </c>
      <c r="F13" s="82">
        <v>-176.947</v>
      </c>
      <c r="G13" s="82">
        <v>-211.947</v>
      </c>
      <c r="H13" s="76"/>
      <c r="I13" s="31">
        <v>11</v>
      </c>
      <c r="J13" s="82">
        <v>35</v>
      </c>
      <c r="K13" s="82">
        <v>0</v>
      </c>
      <c r="L13" s="82">
        <v>0</v>
      </c>
      <c r="M13" s="82">
        <v>0</v>
      </c>
      <c r="N13" s="82">
        <v>35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176.947</v>
      </c>
      <c r="AF13" s="82">
        <v>0</v>
      </c>
      <c r="AG13" s="82">
        <v>0</v>
      </c>
      <c r="AH13" s="82">
        <v>0</v>
      </c>
      <c r="AI13" s="82">
        <v>176.947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35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-35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176.947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-176.947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350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350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1769.47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1769.47</v>
      </c>
      <c r="DF13" s="81">
        <f t="shared" si="31"/>
        <v>211.947</v>
      </c>
      <c r="DG13" s="81">
        <f t="shared" si="32"/>
        <v>-35</v>
      </c>
      <c r="DH13" s="81">
        <f t="shared" si="33"/>
        <v>0</v>
      </c>
      <c r="DI13" s="81">
        <f t="shared" si="34"/>
        <v>0</v>
      </c>
      <c r="DJ13" s="81">
        <f t="shared" si="35"/>
        <v>-176.947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-45</v>
      </c>
      <c r="D14" s="82">
        <v>0</v>
      </c>
      <c r="E14" s="82">
        <v>0</v>
      </c>
      <c r="F14" s="82">
        <v>-196.90700000000001</v>
      </c>
      <c r="G14" s="82">
        <v>-241.90700000000001</v>
      </c>
      <c r="H14" s="76"/>
      <c r="I14" s="31">
        <v>12</v>
      </c>
      <c r="J14" s="82">
        <v>45</v>
      </c>
      <c r="K14" s="82">
        <v>0</v>
      </c>
      <c r="L14" s="82">
        <v>0</v>
      </c>
      <c r="M14" s="82">
        <v>0</v>
      </c>
      <c r="N14" s="82">
        <v>45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196.90700000000001</v>
      </c>
      <c r="AF14" s="82">
        <v>0</v>
      </c>
      <c r="AG14" s="82">
        <v>0</v>
      </c>
      <c r="AH14" s="82">
        <v>0</v>
      </c>
      <c r="AI14" s="82">
        <v>196.90700000000001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45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-45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196.90700000000001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-196.90700000000001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450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450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1969.0700000000002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1969.0700000000002</v>
      </c>
      <c r="DF14" s="81">
        <f t="shared" si="31"/>
        <v>241.90700000000001</v>
      </c>
      <c r="DG14" s="81">
        <f t="shared" si="32"/>
        <v>-45</v>
      </c>
      <c r="DH14" s="81">
        <f t="shared" si="33"/>
        <v>0</v>
      </c>
      <c r="DI14" s="81">
        <f t="shared" si="34"/>
        <v>0</v>
      </c>
      <c r="DJ14" s="81">
        <f t="shared" si="35"/>
        <v>-196.90700000000001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-65</v>
      </c>
      <c r="D15" s="82">
        <v>0</v>
      </c>
      <c r="E15" s="82">
        <v>0</v>
      </c>
      <c r="F15" s="82">
        <v>-171</v>
      </c>
      <c r="G15" s="82">
        <v>-236</v>
      </c>
      <c r="H15" s="76"/>
      <c r="I15" s="31">
        <v>13</v>
      </c>
      <c r="J15" s="82">
        <v>65</v>
      </c>
      <c r="K15" s="82">
        <v>0</v>
      </c>
      <c r="L15" s="82">
        <v>0</v>
      </c>
      <c r="M15" s="82">
        <v>0</v>
      </c>
      <c r="N15" s="82">
        <v>65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171</v>
      </c>
      <c r="AF15" s="82">
        <v>0</v>
      </c>
      <c r="AG15" s="82">
        <v>0</v>
      </c>
      <c r="AH15" s="82">
        <v>0</v>
      </c>
      <c r="AI15" s="82">
        <v>171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65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-65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171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-171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650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650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1710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1710</v>
      </c>
      <c r="DF15" s="81">
        <f t="shared" si="31"/>
        <v>236</v>
      </c>
      <c r="DG15" s="81">
        <f t="shared" si="32"/>
        <v>-65</v>
      </c>
      <c r="DH15" s="81">
        <f t="shared" si="33"/>
        <v>0</v>
      </c>
      <c r="DI15" s="81">
        <f t="shared" si="34"/>
        <v>0</v>
      </c>
      <c r="DJ15" s="81">
        <f t="shared" si="35"/>
        <v>-171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-75</v>
      </c>
      <c r="D16" s="82">
        <v>0</v>
      </c>
      <c r="E16" s="82">
        <v>0</v>
      </c>
      <c r="F16" s="82">
        <v>-137</v>
      </c>
      <c r="G16" s="82">
        <v>-212</v>
      </c>
      <c r="H16" s="76"/>
      <c r="I16" s="31">
        <v>14</v>
      </c>
      <c r="J16" s="82">
        <v>75</v>
      </c>
      <c r="K16" s="82">
        <v>0</v>
      </c>
      <c r="L16" s="82">
        <v>0</v>
      </c>
      <c r="M16" s="82">
        <v>0</v>
      </c>
      <c r="N16" s="82">
        <v>75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137</v>
      </c>
      <c r="AF16" s="82">
        <v>0</v>
      </c>
      <c r="AG16" s="82">
        <v>0</v>
      </c>
      <c r="AH16" s="82">
        <v>0</v>
      </c>
      <c r="AI16" s="82">
        <v>137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75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-75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137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-137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750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750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1370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1370</v>
      </c>
      <c r="DF16" s="81">
        <f t="shared" si="31"/>
        <v>212</v>
      </c>
      <c r="DG16" s="81">
        <f t="shared" si="32"/>
        <v>-75</v>
      </c>
      <c r="DH16" s="81">
        <f t="shared" si="33"/>
        <v>0</v>
      </c>
      <c r="DI16" s="81">
        <f t="shared" si="34"/>
        <v>0</v>
      </c>
      <c r="DJ16" s="81">
        <f t="shared" si="35"/>
        <v>-137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-77.052000000000007</v>
      </c>
      <c r="D17" s="82">
        <v>0</v>
      </c>
      <c r="E17" s="82">
        <v>0</v>
      </c>
      <c r="F17" s="82">
        <v>-104.94799999999999</v>
      </c>
      <c r="G17" s="82">
        <v>-182</v>
      </c>
      <c r="H17" s="76"/>
      <c r="I17" s="31">
        <v>15</v>
      </c>
      <c r="J17" s="82">
        <v>77.052000000000007</v>
      </c>
      <c r="K17" s="82">
        <v>0</v>
      </c>
      <c r="L17" s="82">
        <v>0</v>
      </c>
      <c r="M17" s="82">
        <v>0</v>
      </c>
      <c r="N17" s="82">
        <v>77.052000000000007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104.94799999999999</v>
      </c>
      <c r="AF17" s="82">
        <v>0</v>
      </c>
      <c r="AG17" s="82">
        <v>0</v>
      </c>
      <c r="AH17" s="82">
        <v>0</v>
      </c>
      <c r="AI17" s="82">
        <v>104.94799999999999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77.052000000000007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-77.052000000000007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104.94799999999999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-104.94799999999999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770.5200000000001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770.5200000000001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1049.48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1049.48</v>
      </c>
      <c r="DF17" s="81">
        <f t="shared" si="31"/>
        <v>182</v>
      </c>
      <c r="DG17" s="81">
        <f t="shared" si="32"/>
        <v>-77.052000000000007</v>
      </c>
      <c r="DH17" s="81">
        <f t="shared" si="33"/>
        <v>0</v>
      </c>
      <c r="DI17" s="81">
        <f t="shared" si="34"/>
        <v>0</v>
      </c>
      <c r="DJ17" s="81">
        <f t="shared" si="35"/>
        <v>-104.94799999999999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-69.855000000000004</v>
      </c>
      <c r="D18" s="82">
        <v>0</v>
      </c>
      <c r="E18" s="82">
        <v>0</v>
      </c>
      <c r="F18" s="82">
        <v>-95.144999999999996</v>
      </c>
      <c r="G18" s="82">
        <v>-165</v>
      </c>
      <c r="H18" s="76"/>
      <c r="I18" s="31">
        <v>16</v>
      </c>
      <c r="J18" s="82">
        <v>69.855000000000004</v>
      </c>
      <c r="K18" s="82">
        <v>0</v>
      </c>
      <c r="L18" s="82">
        <v>0</v>
      </c>
      <c r="M18" s="82">
        <v>0</v>
      </c>
      <c r="N18" s="82">
        <v>69.855000000000004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95.144999999999996</v>
      </c>
      <c r="AF18" s="82">
        <v>0</v>
      </c>
      <c r="AG18" s="82">
        <v>0</v>
      </c>
      <c r="AH18" s="82">
        <v>0</v>
      </c>
      <c r="AI18" s="82">
        <v>95.144999999999996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69.855000000000004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-69.855000000000004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95.144999999999996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-95.144999999999996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698.55000000000007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698.55000000000007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951.44999999999993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951.44999999999993</v>
      </c>
      <c r="DF18" s="81">
        <f t="shared" si="31"/>
        <v>165</v>
      </c>
      <c r="DG18" s="81">
        <f t="shared" si="32"/>
        <v>-69.855000000000004</v>
      </c>
      <c r="DH18" s="81">
        <f t="shared" si="33"/>
        <v>0</v>
      </c>
      <c r="DI18" s="81">
        <f t="shared" si="34"/>
        <v>0</v>
      </c>
      <c r="DJ18" s="81">
        <f t="shared" si="35"/>
        <v>-95.144999999999996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-59.694000000000003</v>
      </c>
      <c r="D19" s="82">
        <v>0</v>
      </c>
      <c r="E19" s="82">
        <v>0</v>
      </c>
      <c r="F19" s="82">
        <v>-81.305999999999997</v>
      </c>
      <c r="G19" s="82">
        <v>-141</v>
      </c>
      <c r="H19" s="76"/>
      <c r="I19" s="31">
        <v>17</v>
      </c>
      <c r="J19" s="82">
        <v>59.694000000000003</v>
      </c>
      <c r="K19" s="82">
        <v>0</v>
      </c>
      <c r="L19" s="82">
        <v>0</v>
      </c>
      <c r="M19" s="82">
        <v>0</v>
      </c>
      <c r="N19" s="82">
        <v>59.694000000000003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81.305999999999997</v>
      </c>
      <c r="AF19" s="82">
        <v>0</v>
      </c>
      <c r="AG19" s="82">
        <v>0</v>
      </c>
      <c r="AH19" s="82">
        <v>0</v>
      </c>
      <c r="AI19" s="82">
        <v>81.305999999999997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59.694000000000003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-59.694000000000003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81.305999999999997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-81.305999999999997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596.94000000000005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596.94000000000005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813.06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813.06</v>
      </c>
      <c r="DF19" s="81">
        <f t="shared" si="31"/>
        <v>141</v>
      </c>
      <c r="DG19" s="81">
        <f t="shared" si="32"/>
        <v>-59.694000000000003</v>
      </c>
      <c r="DH19" s="81">
        <f t="shared" si="33"/>
        <v>0</v>
      </c>
      <c r="DI19" s="81">
        <f t="shared" si="34"/>
        <v>0</v>
      </c>
      <c r="DJ19" s="81">
        <f t="shared" si="35"/>
        <v>-81.305999999999997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-52.497</v>
      </c>
      <c r="D20" s="82">
        <v>0</v>
      </c>
      <c r="E20" s="82">
        <v>0</v>
      </c>
      <c r="F20" s="82">
        <v>-71.503</v>
      </c>
      <c r="G20" s="82">
        <v>-124</v>
      </c>
      <c r="H20" s="76"/>
      <c r="I20" s="31">
        <v>18</v>
      </c>
      <c r="J20" s="82">
        <v>52.497</v>
      </c>
      <c r="K20" s="82">
        <v>0</v>
      </c>
      <c r="L20" s="82">
        <v>0</v>
      </c>
      <c r="M20" s="82">
        <v>0</v>
      </c>
      <c r="N20" s="82">
        <v>52.497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71.503</v>
      </c>
      <c r="AF20" s="82">
        <v>0</v>
      </c>
      <c r="AG20" s="82">
        <v>0</v>
      </c>
      <c r="AH20" s="82">
        <v>0</v>
      </c>
      <c r="AI20" s="82">
        <v>71.503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52.497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-52.497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71.503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-71.503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524.97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524.97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715.03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715.03</v>
      </c>
      <c r="DF20" s="81">
        <f t="shared" si="31"/>
        <v>124</v>
      </c>
      <c r="DG20" s="81">
        <f t="shared" si="32"/>
        <v>-52.497</v>
      </c>
      <c r="DH20" s="81">
        <f t="shared" si="33"/>
        <v>0</v>
      </c>
      <c r="DI20" s="81">
        <f t="shared" si="34"/>
        <v>0</v>
      </c>
      <c r="DJ20" s="81">
        <f t="shared" si="35"/>
        <v>-71.503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-47.417000000000002</v>
      </c>
      <c r="D21" s="82">
        <v>0</v>
      </c>
      <c r="E21" s="82">
        <v>0</v>
      </c>
      <c r="F21" s="82">
        <v>-64.582999999999998</v>
      </c>
      <c r="G21" s="82">
        <v>-112</v>
      </c>
      <c r="H21" s="76"/>
      <c r="I21" s="31">
        <v>19</v>
      </c>
      <c r="J21" s="82">
        <v>47.417000000000002</v>
      </c>
      <c r="K21" s="82">
        <v>0</v>
      </c>
      <c r="L21" s="82">
        <v>0</v>
      </c>
      <c r="M21" s="82">
        <v>0</v>
      </c>
      <c r="N21" s="82">
        <v>47.417000000000002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64.582999999999998</v>
      </c>
      <c r="AF21" s="82">
        <v>0</v>
      </c>
      <c r="AG21" s="82">
        <v>0</v>
      </c>
      <c r="AH21" s="82">
        <v>0</v>
      </c>
      <c r="AI21" s="82">
        <v>64.582999999999998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47.417000000000002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-47.417000000000002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64.582999999999998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-64.582999999999998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474.17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474.17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645.82999999999993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645.82999999999993</v>
      </c>
      <c r="DF21" s="81">
        <f t="shared" si="31"/>
        <v>112</v>
      </c>
      <c r="DG21" s="81">
        <f t="shared" si="32"/>
        <v>-47.417000000000002</v>
      </c>
      <c r="DH21" s="81">
        <f t="shared" si="33"/>
        <v>0</v>
      </c>
      <c r="DI21" s="81">
        <f t="shared" si="34"/>
        <v>0</v>
      </c>
      <c r="DJ21" s="81">
        <f t="shared" si="35"/>
        <v>-64.582999999999998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-40.219000000000001</v>
      </c>
      <c r="D22" s="82">
        <v>0</v>
      </c>
      <c r="E22" s="82">
        <v>0</v>
      </c>
      <c r="F22" s="82">
        <v>-54.780999999999999</v>
      </c>
      <c r="G22" s="82">
        <v>-95</v>
      </c>
      <c r="H22" s="76"/>
      <c r="I22" s="31">
        <v>20</v>
      </c>
      <c r="J22" s="82">
        <v>40.219000000000001</v>
      </c>
      <c r="K22" s="82">
        <v>0</v>
      </c>
      <c r="L22" s="82">
        <v>0</v>
      </c>
      <c r="M22" s="82">
        <v>0</v>
      </c>
      <c r="N22" s="82">
        <v>40.219000000000001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54.780999999999999</v>
      </c>
      <c r="AF22" s="82">
        <v>0</v>
      </c>
      <c r="AG22" s="82">
        <v>0</v>
      </c>
      <c r="AH22" s="82">
        <v>0</v>
      </c>
      <c r="AI22" s="82">
        <v>54.780999999999999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40.219000000000001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-40.219000000000001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54.780999999999999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-54.780999999999999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402.19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402.19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547.80999999999995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547.80999999999995</v>
      </c>
      <c r="DF22" s="81">
        <f t="shared" si="31"/>
        <v>95</v>
      </c>
      <c r="DG22" s="81">
        <f t="shared" si="32"/>
        <v>-40.219000000000001</v>
      </c>
      <c r="DH22" s="81">
        <f t="shared" si="33"/>
        <v>0</v>
      </c>
      <c r="DI22" s="81">
        <f t="shared" si="34"/>
        <v>0</v>
      </c>
      <c r="DJ22" s="81">
        <f t="shared" si="35"/>
        <v>-54.780999999999999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-37.679000000000002</v>
      </c>
      <c r="D23" s="82">
        <v>0</v>
      </c>
      <c r="E23" s="82">
        <v>0</v>
      </c>
      <c r="F23" s="82">
        <v>-51.320999999999998</v>
      </c>
      <c r="G23" s="82">
        <v>-89</v>
      </c>
      <c r="H23" s="76"/>
      <c r="I23" s="31">
        <v>21</v>
      </c>
      <c r="J23" s="82">
        <v>37.679000000000002</v>
      </c>
      <c r="K23" s="82">
        <v>0</v>
      </c>
      <c r="L23" s="82">
        <v>0</v>
      </c>
      <c r="M23" s="82">
        <v>0</v>
      </c>
      <c r="N23" s="82">
        <v>37.679000000000002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51.320999999999998</v>
      </c>
      <c r="AF23" s="82">
        <v>0</v>
      </c>
      <c r="AG23" s="82">
        <v>0</v>
      </c>
      <c r="AH23" s="82">
        <v>0</v>
      </c>
      <c r="AI23" s="82">
        <v>51.320999999999998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37.679000000000002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-37.679000000000002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51.320999999999998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-51.320999999999998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376.79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376.79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513.21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513.21</v>
      </c>
      <c r="DF23" s="81">
        <f t="shared" si="31"/>
        <v>89</v>
      </c>
      <c r="DG23" s="81">
        <f t="shared" si="32"/>
        <v>-37.679000000000002</v>
      </c>
      <c r="DH23" s="81">
        <f t="shared" si="33"/>
        <v>0</v>
      </c>
      <c r="DI23" s="81">
        <f t="shared" si="34"/>
        <v>0</v>
      </c>
      <c r="DJ23" s="81">
        <f t="shared" si="35"/>
        <v>-51.320999999999998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-29.635000000000002</v>
      </c>
      <c r="D24" s="82">
        <v>0</v>
      </c>
      <c r="E24" s="82">
        <v>0</v>
      </c>
      <c r="F24" s="82">
        <v>-40.365000000000002</v>
      </c>
      <c r="G24" s="82">
        <v>-70</v>
      </c>
      <c r="H24" s="76"/>
      <c r="I24" s="31">
        <v>22</v>
      </c>
      <c r="J24" s="82">
        <v>29.635000000000002</v>
      </c>
      <c r="K24" s="82">
        <v>0</v>
      </c>
      <c r="L24" s="82">
        <v>0</v>
      </c>
      <c r="M24" s="82">
        <v>0</v>
      </c>
      <c r="N24" s="82">
        <v>29.635000000000002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40.365000000000002</v>
      </c>
      <c r="AF24" s="82">
        <v>0</v>
      </c>
      <c r="AG24" s="82">
        <v>0</v>
      </c>
      <c r="AH24" s="82">
        <v>0</v>
      </c>
      <c r="AI24" s="82">
        <v>40.365000000000002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29.635000000000002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-29.635000000000002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40.365000000000002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-40.365000000000002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296.35000000000002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296.35000000000002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403.65000000000003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403.65000000000003</v>
      </c>
      <c r="DF24" s="81">
        <f t="shared" si="31"/>
        <v>70</v>
      </c>
      <c r="DG24" s="81">
        <f t="shared" si="32"/>
        <v>-29.635000000000002</v>
      </c>
      <c r="DH24" s="81">
        <f t="shared" si="33"/>
        <v>0</v>
      </c>
      <c r="DI24" s="81">
        <f t="shared" si="34"/>
        <v>0</v>
      </c>
      <c r="DJ24" s="81">
        <f t="shared" si="35"/>
        <v>-40.365000000000002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-21.167999999999999</v>
      </c>
      <c r="D25" s="82">
        <v>0</v>
      </c>
      <c r="E25" s="82">
        <v>0</v>
      </c>
      <c r="F25" s="82">
        <v>-28.832000000000001</v>
      </c>
      <c r="G25" s="82">
        <v>-50</v>
      </c>
      <c r="H25" s="76"/>
      <c r="I25" s="31">
        <v>23</v>
      </c>
      <c r="J25" s="82">
        <v>21.167999999999999</v>
      </c>
      <c r="K25" s="82">
        <v>0</v>
      </c>
      <c r="L25" s="82">
        <v>0</v>
      </c>
      <c r="M25" s="82">
        <v>0</v>
      </c>
      <c r="N25" s="82">
        <v>21.167999999999999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28.832000000000001</v>
      </c>
      <c r="AF25" s="82">
        <v>0</v>
      </c>
      <c r="AG25" s="82">
        <v>0</v>
      </c>
      <c r="AH25" s="82">
        <v>0</v>
      </c>
      <c r="AI25" s="82">
        <v>28.832000000000001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21.167999999999999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-21.167999999999999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28.832000000000001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-28.832000000000001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211.68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211.68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288.32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288.32</v>
      </c>
      <c r="DF25" s="81">
        <f t="shared" si="31"/>
        <v>50</v>
      </c>
      <c r="DG25" s="81">
        <f t="shared" si="32"/>
        <v>-21.167999999999999</v>
      </c>
      <c r="DH25" s="81">
        <f t="shared" si="33"/>
        <v>0</v>
      </c>
      <c r="DI25" s="81">
        <f t="shared" si="34"/>
        <v>0</v>
      </c>
      <c r="DJ25" s="81">
        <f t="shared" si="35"/>
        <v>-28.832000000000001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-16.510999999999999</v>
      </c>
      <c r="D26" s="82">
        <v>0</v>
      </c>
      <c r="E26" s="82">
        <v>0</v>
      </c>
      <c r="F26" s="82">
        <v>-22.489000000000001</v>
      </c>
      <c r="G26" s="82">
        <v>-39</v>
      </c>
      <c r="H26" s="76"/>
      <c r="I26" s="31">
        <v>24</v>
      </c>
      <c r="J26" s="82">
        <v>16.510999999999999</v>
      </c>
      <c r="K26" s="82">
        <v>0</v>
      </c>
      <c r="L26" s="82">
        <v>0</v>
      </c>
      <c r="M26" s="82">
        <v>0</v>
      </c>
      <c r="N26" s="82">
        <v>16.510999999999999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22.489000000000001</v>
      </c>
      <c r="AF26" s="82">
        <v>0</v>
      </c>
      <c r="AG26" s="82">
        <v>0</v>
      </c>
      <c r="AH26" s="82">
        <v>0</v>
      </c>
      <c r="AI26" s="82">
        <v>22.489000000000001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16.510999999999999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-16.510999999999999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22.489000000000001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-22.489000000000001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165.10999999999999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165.10999999999999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224.89000000000001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224.89000000000001</v>
      </c>
      <c r="DF26" s="81">
        <f t="shared" si="31"/>
        <v>39</v>
      </c>
      <c r="DG26" s="81">
        <f t="shared" si="32"/>
        <v>-16.510999999999999</v>
      </c>
      <c r="DH26" s="81">
        <f t="shared" si="33"/>
        <v>0</v>
      </c>
      <c r="DI26" s="81">
        <f t="shared" si="34"/>
        <v>0</v>
      </c>
      <c r="DJ26" s="81">
        <f t="shared" si="35"/>
        <v>-22.489000000000001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-3.81</v>
      </c>
      <c r="D27" s="82">
        <v>0</v>
      </c>
      <c r="E27" s="82">
        <v>0</v>
      </c>
      <c r="F27" s="82">
        <v>-5.19</v>
      </c>
      <c r="G27" s="82">
        <v>-9</v>
      </c>
      <c r="H27" s="76"/>
      <c r="I27" s="31">
        <v>25</v>
      </c>
      <c r="J27" s="82">
        <v>3.81</v>
      </c>
      <c r="K27" s="82">
        <v>0</v>
      </c>
      <c r="L27" s="82">
        <v>0</v>
      </c>
      <c r="M27" s="82">
        <v>0</v>
      </c>
      <c r="N27" s="82">
        <v>3.81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5.19</v>
      </c>
      <c r="AF27" s="82">
        <v>0</v>
      </c>
      <c r="AG27" s="82">
        <v>0</v>
      </c>
      <c r="AH27" s="82">
        <v>0</v>
      </c>
      <c r="AI27" s="82">
        <v>5.19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3.81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-3.81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5.19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-5.19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38.1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38.1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51.900000000000006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51.900000000000006</v>
      </c>
      <c r="DF27" s="81">
        <f t="shared" si="31"/>
        <v>9</v>
      </c>
      <c r="DG27" s="81">
        <f t="shared" si="32"/>
        <v>-3.81</v>
      </c>
      <c r="DH27" s="81">
        <f t="shared" si="33"/>
        <v>0</v>
      </c>
      <c r="DI27" s="81">
        <f t="shared" si="34"/>
        <v>0</v>
      </c>
      <c r="DJ27" s="81">
        <f t="shared" si="35"/>
        <v>-5.19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-9.3140000000000001</v>
      </c>
      <c r="D61" s="82">
        <v>0</v>
      </c>
      <c r="E61" s="82">
        <v>0</v>
      </c>
      <c r="F61" s="82">
        <v>-12.686</v>
      </c>
      <c r="G61" s="82">
        <v>-22</v>
      </c>
      <c r="H61" s="76"/>
      <c r="I61" s="31">
        <v>59</v>
      </c>
      <c r="J61" s="82">
        <v>9.3140000000000001</v>
      </c>
      <c r="K61" s="82">
        <v>0</v>
      </c>
      <c r="L61" s="82">
        <v>0</v>
      </c>
      <c r="M61" s="82">
        <v>0</v>
      </c>
      <c r="N61" s="82">
        <v>9.3140000000000001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12.686</v>
      </c>
      <c r="AF61" s="82">
        <v>0</v>
      </c>
      <c r="AG61" s="82">
        <v>0</v>
      </c>
      <c r="AH61" s="82">
        <v>0</v>
      </c>
      <c r="AI61" s="82">
        <v>12.686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9.3140000000000001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-9.3140000000000001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12.686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-12.686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93.14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93.14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126.86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126.86</v>
      </c>
      <c r="DF61" s="81">
        <f t="shared" si="31"/>
        <v>22</v>
      </c>
      <c r="DG61" s="81">
        <f t="shared" si="32"/>
        <v>-9.3140000000000001</v>
      </c>
      <c r="DH61" s="81">
        <f t="shared" si="33"/>
        <v>0</v>
      </c>
      <c r="DI61" s="81">
        <f t="shared" si="34"/>
        <v>0</v>
      </c>
      <c r="DJ61" s="81">
        <f t="shared" si="35"/>
        <v>-12.686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-20.321000000000002</v>
      </c>
      <c r="D62" s="82">
        <v>0</v>
      </c>
      <c r="E62" s="82">
        <v>0</v>
      </c>
      <c r="F62" s="82">
        <v>-27.678999999999998</v>
      </c>
      <c r="G62" s="82">
        <v>-48</v>
      </c>
      <c r="H62" s="76"/>
      <c r="I62" s="31">
        <v>60</v>
      </c>
      <c r="J62" s="82">
        <v>20.321000000000002</v>
      </c>
      <c r="K62" s="82">
        <v>0</v>
      </c>
      <c r="L62" s="82">
        <v>0</v>
      </c>
      <c r="M62" s="82">
        <v>0</v>
      </c>
      <c r="N62" s="82">
        <v>20.321000000000002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27.678999999999998</v>
      </c>
      <c r="AF62" s="82">
        <v>0</v>
      </c>
      <c r="AG62" s="82">
        <v>0</v>
      </c>
      <c r="AH62" s="82">
        <v>0</v>
      </c>
      <c r="AI62" s="82">
        <v>27.678999999999998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20.321000000000002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-20.321000000000002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27.678999999999998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-27.678999999999998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203.21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203.21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276.78999999999996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276.78999999999996</v>
      </c>
      <c r="DF62" s="81">
        <f t="shared" si="31"/>
        <v>48</v>
      </c>
      <c r="DG62" s="81">
        <f t="shared" si="32"/>
        <v>-20.321000000000002</v>
      </c>
      <c r="DH62" s="81">
        <f t="shared" si="33"/>
        <v>0</v>
      </c>
      <c r="DI62" s="81">
        <f t="shared" si="34"/>
        <v>0</v>
      </c>
      <c r="DJ62" s="81">
        <f t="shared" si="35"/>
        <v>-27.678999999999998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-69.7</v>
      </c>
      <c r="D63" s="82">
        <v>0</v>
      </c>
      <c r="E63" s="82">
        <v>0</v>
      </c>
      <c r="F63" s="82">
        <v>-38.299999999999997</v>
      </c>
      <c r="G63" s="82">
        <v>-108</v>
      </c>
      <c r="H63" s="76"/>
      <c r="I63" s="31">
        <v>61</v>
      </c>
      <c r="J63" s="82">
        <v>69.7</v>
      </c>
      <c r="K63" s="82">
        <v>0</v>
      </c>
      <c r="L63" s="82">
        <v>0</v>
      </c>
      <c r="M63" s="82">
        <v>0</v>
      </c>
      <c r="N63" s="82">
        <v>69.7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38.299999999999997</v>
      </c>
      <c r="AF63" s="82">
        <v>0</v>
      </c>
      <c r="AG63" s="82">
        <v>0</v>
      </c>
      <c r="AH63" s="82">
        <v>0</v>
      </c>
      <c r="AI63" s="82">
        <v>38.299999999999997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69.7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-69.7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38.299999999999997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-38.299999999999997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697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697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383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383</v>
      </c>
      <c r="DF63" s="81">
        <f t="shared" si="31"/>
        <v>108</v>
      </c>
      <c r="DG63" s="81">
        <f t="shared" si="32"/>
        <v>-69.7</v>
      </c>
      <c r="DH63" s="81">
        <f t="shared" si="33"/>
        <v>0</v>
      </c>
      <c r="DI63" s="81">
        <f t="shared" si="34"/>
        <v>0</v>
      </c>
      <c r="DJ63" s="81">
        <f t="shared" si="35"/>
        <v>-38.299999999999997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-121.96</v>
      </c>
      <c r="D64" s="82">
        <v>0</v>
      </c>
      <c r="E64" s="82">
        <v>0</v>
      </c>
      <c r="F64" s="82">
        <v>-20.04</v>
      </c>
      <c r="G64" s="82">
        <v>-142</v>
      </c>
      <c r="H64" s="76"/>
      <c r="I64" s="31">
        <v>62</v>
      </c>
      <c r="J64" s="82">
        <v>121.96</v>
      </c>
      <c r="K64" s="82">
        <v>0</v>
      </c>
      <c r="L64" s="82">
        <v>0</v>
      </c>
      <c r="M64" s="82">
        <v>0</v>
      </c>
      <c r="N64" s="82">
        <v>121.96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20.04</v>
      </c>
      <c r="AF64" s="82">
        <v>0</v>
      </c>
      <c r="AG64" s="82">
        <v>0</v>
      </c>
      <c r="AH64" s="82">
        <v>0</v>
      </c>
      <c r="AI64" s="82">
        <v>20.04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121.96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-121.96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20.04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-20.04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1219.5999999999999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1219.5999999999999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200.39999999999998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200.39999999999998</v>
      </c>
      <c r="DF64" s="81">
        <f t="shared" si="31"/>
        <v>142</v>
      </c>
      <c r="DG64" s="81">
        <f t="shared" si="32"/>
        <v>-121.96</v>
      </c>
      <c r="DH64" s="81">
        <f t="shared" si="33"/>
        <v>0</v>
      </c>
      <c r="DI64" s="81">
        <f t="shared" si="34"/>
        <v>0</v>
      </c>
      <c r="DJ64" s="81">
        <f t="shared" si="35"/>
        <v>-20.04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-140</v>
      </c>
      <c r="D65" s="82">
        <v>0</v>
      </c>
      <c r="E65" s="82">
        <v>0</v>
      </c>
      <c r="F65" s="82">
        <v>-12.2</v>
      </c>
      <c r="G65" s="82">
        <v>-152.19999999999999</v>
      </c>
      <c r="H65" s="76"/>
      <c r="I65" s="31">
        <v>63</v>
      </c>
      <c r="J65" s="82">
        <v>140</v>
      </c>
      <c r="K65" s="82">
        <v>0</v>
      </c>
      <c r="L65" s="82">
        <v>0</v>
      </c>
      <c r="M65" s="82">
        <v>0</v>
      </c>
      <c r="N65" s="82">
        <v>140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12.2</v>
      </c>
      <c r="AF65" s="82">
        <v>0</v>
      </c>
      <c r="AG65" s="82">
        <v>0</v>
      </c>
      <c r="AH65" s="82">
        <v>0</v>
      </c>
      <c r="AI65" s="82">
        <v>12.2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140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-140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12.2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-12.2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1400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1400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122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122</v>
      </c>
      <c r="DF65" s="81">
        <f t="shared" si="31"/>
        <v>152.19999999999999</v>
      </c>
      <c r="DG65" s="81">
        <f t="shared" si="32"/>
        <v>-140</v>
      </c>
      <c r="DH65" s="81">
        <f t="shared" si="33"/>
        <v>0</v>
      </c>
      <c r="DI65" s="81">
        <f t="shared" si="34"/>
        <v>0</v>
      </c>
      <c r="DJ65" s="81">
        <f t="shared" si="35"/>
        <v>-12.2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-135</v>
      </c>
      <c r="D66" s="82">
        <v>0</v>
      </c>
      <c r="E66" s="82">
        <v>0</v>
      </c>
      <c r="F66" s="82">
        <v>-3.18</v>
      </c>
      <c r="G66" s="82">
        <v>-138.18</v>
      </c>
      <c r="H66" s="76"/>
      <c r="I66" s="31">
        <v>64</v>
      </c>
      <c r="J66" s="82">
        <v>135</v>
      </c>
      <c r="K66" s="82">
        <v>0</v>
      </c>
      <c r="L66" s="82">
        <v>0</v>
      </c>
      <c r="M66" s="82">
        <v>0</v>
      </c>
      <c r="N66" s="82">
        <v>135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3.18</v>
      </c>
      <c r="AF66" s="82">
        <v>0</v>
      </c>
      <c r="AG66" s="82">
        <v>0</v>
      </c>
      <c r="AH66" s="82">
        <v>0</v>
      </c>
      <c r="AI66" s="82">
        <v>3.18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135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-135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3.18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-3.18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1350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1350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31.8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31.8</v>
      </c>
      <c r="DF66" s="81">
        <f t="shared" si="31"/>
        <v>138.18</v>
      </c>
      <c r="DG66" s="81">
        <f t="shared" si="32"/>
        <v>-135</v>
      </c>
      <c r="DH66" s="81">
        <f t="shared" si="33"/>
        <v>0</v>
      </c>
      <c r="DI66" s="81">
        <f t="shared" si="34"/>
        <v>0</v>
      </c>
      <c r="DJ66" s="81">
        <f t="shared" si="35"/>
        <v>-3.18</v>
      </c>
      <c r="DK66" s="84">
        <f t="shared" si="9"/>
        <v>6.6613381477509392E-15</v>
      </c>
    </row>
    <row r="67" spans="1:115" ht="15.75" thickBot="1">
      <c r="A67" s="76"/>
      <c r="B67" s="31">
        <v>65</v>
      </c>
      <c r="C67" s="82">
        <v>-111.211</v>
      </c>
      <c r="D67" s="82">
        <v>0</v>
      </c>
      <c r="E67" s="82">
        <v>0</v>
      </c>
      <c r="F67" s="82">
        <v>0</v>
      </c>
      <c r="G67" s="82">
        <v>-111.211</v>
      </c>
      <c r="H67" s="76"/>
      <c r="I67" s="31">
        <v>65</v>
      </c>
      <c r="J67" s="82">
        <v>111.211</v>
      </c>
      <c r="K67" s="82">
        <v>0</v>
      </c>
      <c r="L67" s="82">
        <v>0</v>
      </c>
      <c r="M67" s="82">
        <v>8.7889999999999997</v>
      </c>
      <c r="N67" s="82">
        <v>120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-8.7889999999999997</v>
      </c>
      <c r="AG67" s="82">
        <v>0</v>
      </c>
      <c r="AH67" s="82">
        <v>0</v>
      </c>
      <c r="AI67" s="82">
        <v>-8.7889999999999997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111.211</v>
      </c>
      <c r="AV67" s="83">
        <f t="shared" si="13"/>
        <v>0</v>
      </c>
      <c r="AW67" s="83">
        <f t="shared" si="13"/>
        <v>0</v>
      </c>
      <c r="AX67" s="83">
        <f t="shared" si="13"/>
        <v>8.7889999999999997</v>
      </c>
      <c r="AY67" s="83">
        <f t="shared" si="14"/>
        <v>-120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1112.1099999999999</v>
      </c>
      <c r="CF67" s="80">
        <f t="shared" si="23"/>
        <v>0</v>
      </c>
      <c r="CG67" s="80">
        <f t="shared" si="23"/>
        <v>0</v>
      </c>
      <c r="CH67" s="80">
        <f t="shared" si="23"/>
        <v>87.89</v>
      </c>
      <c r="CI67" s="80">
        <f t="shared" si="24"/>
        <v>1200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111.211</v>
      </c>
      <c r="DG67" s="81">
        <f t="shared" si="32"/>
        <v>-120</v>
      </c>
      <c r="DH67" s="81">
        <f t="shared" si="33"/>
        <v>0</v>
      </c>
      <c r="DI67" s="81">
        <f t="shared" si="34"/>
        <v>0</v>
      </c>
      <c r="DJ67" s="81">
        <f t="shared" si="35"/>
        <v>8.7889999999999997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-102.351</v>
      </c>
      <c r="D68" s="82">
        <v>0</v>
      </c>
      <c r="E68" s="82">
        <v>0</v>
      </c>
      <c r="F68" s="82">
        <v>0</v>
      </c>
      <c r="G68" s="82">
        <v>-102.351</v>
      </c>
      <c r="H68" s="76"/>
      <c r="I68" s="31">
        <v>66</v>
      </c>
      <c r="J68" s="82">
        <v>102.351</v>
      </c>
      <c r="K68" s="82">
        <v>0</v>
      </c>
      <c r="L68" s="82">
        <v>0</v>
      </c>
      <c r="M68" s="82">
        <v>12.648999999999999</v>
      </c>
      <c r="N68" s="82">
        <v>115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-12.648999999999999</v>
      </c>
      <c r="AG68" s="82">
        <v>0</v>
      </c>
      <c r="AH68" s="82">
        <v>0</v>
      </c>
      <c r="AI68" s="82">
        <v>-12.648999999999999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102.351</v>
      </c>
      <c r="AV68" s="83">
        <f t="shared" si="41"/>
        <v>0</v>
      </c>
      <c r="AW68" s="83">
        <f t="shared" si="41"/>
        <v>0</v>
      </c>
      <c r="AX68" s="83">
        <f t="shared" si="41"/>
        <v>12.648999999999999</v>
      </c>
      <c r="AY68" s="83">
        <f t="shared" ref="AY68:AY98" si="42">-SUM(AU68:AX68)</f>
        <v>-115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1023.51</v>
      </c>
      <c r="CF68" s="80">
        <f t="shared" si="51"/>
        <v>0</v>
      </c>
      <c r="CG68" s="80">
        <f t="shared" si="51"/>
        <v>0</v>
      </c>
      <c r="CH68" s="80">
        <f t="shared" si="51"/>
        <v>126.49</v>
      </c>
      <c r="CI68" s="80">
        <f t="shared" ref="CI68:CI98" si="52">SUM(CE68:CH68)</f>
        <v>1150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102.351</v>
      </c>
      <c r="DG68" s="81">
        <f t="shared" ref="DG68:DG99" si="60">AY68+AN68+BC68+BJ68+BQ68</f>
        <v>-115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12.648999999999999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-85.021000000000001</v>
      </c>
      <c r="D69" s="82">
        <v>0</v>
      </c>
      <c r="E69" s="82">
        <v>0</v>
      </c>
      <c r="F69" s="82">
        <v>0</v>
      </c>
      <c r="G69" s="82">
        <v>-85.021000000000001</v>
      </c>
      <c r="H69" s="76"/>
      <c r="I69" s="31">
        <v>67</v>
      </c>
      <c r="J69" s="82">
        <v>85.021000000000001</v>
      </c>
      <c r="K69" s="82">
        <v>0</v>
      </c>
      <c r="L69" s="82">
        <v>0</v>
      </c>
      <c r="M69" s="82">
        <v>14.978999999999999</v>
      </c>
      <c r="N69" s="82">
        <v>100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-14.978999999999999</v>
      </c>
      <c r="AG69" s="82">
        <v>0</v>
      </c>
      <c r="AH69" s="82">
        <v>0</v>
      </c>
      <c r="AI69" s="82">
        <v>-14.978999999999999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85.021000000000001</v>
      </c>
      <c r="AV69" s="83">
        <f t="shared" si="41"/>
        <v>0</v>
      </c>
      <c r="AW69" s="83">
        <f t="shared" si="41"/>
        <v>0</v>
      </c>
      <c r="AX69" s="83">
        <f t="shared" si="41"/>
        <v>14.978999999999999</v>
      </c>
      <c r="AY69" s="83">
        <f t="shared" si="42"/>
        <v>-100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850.21</v>
      </c>
      <c r="CF69" s="80">
        <f t="shared" si="51"/>
        <v>0</v>
      </c>
      <c r="CG69" s="80">
        <f t="shared" si="51"/>
        <v>0</v>
      </c>
      <c r="CH69" s="80">
        <f t="shared" si="51"/>
        <v>149.79</v>
      </c>
      <c r="CI69" s="80">
        <f t="shared" si="52"/>
        <v>1000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85.021000000000001</v>
      </c>
      <c r="DG69" s="81">
        <f t="shared" si="60"/>
        <v>-100</v>
      </c>
      <c r="DH69" s="81">
        <f t="shared" si="61"/>
        <v>0</v>
      </c>
      <c r="DI69" s="81">
        <f t="shared" si="62"/>
        <v>0</v>
      </c>
      <c r="DJ69" s="81">
        <f t="shared" si="63"/>
        <v>14.978999999999999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-48.953000000000003</v>
      </c>
      <c r="D70" s="82">
        <v>0</v>
      </c>
      <c r="E70" s="82">
        <v>0</v>
      </c>
      <c r="F70" s="82">
        <v>0</v>
      </c>
      <c r="G70" s="82">
        <v>-48.953000000000003</v>
      </c>
      <c r="H70" s="76"/>
      <c r="I70" s="31">
        <v>68</v>
      </c>
      <c r="J70" s="82">
        <v>48.953000000000003</v>
      </c>
      <c r="K70" s="82">
        <v>0</v>
      </c>
      <c r="L70" s="82">
        <v>0</v>
      </c>
      <c r="M70" s="82">
        <v>21.047000000000001</v>
      </c>
      <c r="N70" s="82">
        <v>70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-21.047000000000001</v>
      </c>
      <c r="AG70" s="82">
        <v>0</v>
      </c>
      <c r="AH70" s="82">
        <v>0</v>
      </c>
      <c r="AI70" s="82">
        <v>-21.047000000000001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48.953000000000003</v>
      </c>
      <c r="AV70" s="83">
        <f t="shared" si="41"/>
        <v>0</v>
      </c>
      <c r="AW70" s="83">
        <f t="shared" si="41"/>
        <v>0</v>
      </c>
      <c r="AX70" s="83">
        <f t="shared" si="41"/>
        <v>21.047000000000001</v>
      </c>
      <c r="AY70" s="83">
        <f t="shared" si="42"/>
        <v>-70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489.53000000000003</v>
      </c>
      <c r="CF70" s="80">
        <f t="shared" si="51"/>
        <v>0</v>
      </c>
      <c r="CG70" s="80">
        <f t="shared" si="51"/>
        <v>0</v>
      </c>
      <c r="CH70" s="80">
        <f t="shared" si="51"/>
        <v>210.47</v>
      </c>
      <c r="CI70" s="80">
        <f t="shared" si="52"/>
        <v>700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48.953000000000003</v>
      </c>
      <c r="DG70" s="81">
        <f t="shared" si="60"/>
        <v>-70</v>
      </c>
      <c r="DH70" s="81">
        <f t="shared" si="61"/>
        <v>0</v>
      </c>
      <c r="DI70" s="81">
        <f t="shared" si="62"/>
        <v>0</v>
      </c>
      <c r="DJ70" s="81">
        <f t="shared" si="63"/>
        <v>21.047000000000001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-44.688000000000002</v>
      </c>
      <c r="D71" s="82">
        <v>0</v>
      </c>
      <c r="E71" s="82">
        <v>0</v>
      </c>
      <c r="F71" s="82">
        <v>0</v>
      </c>
      <c r="G71" s="82">
        <v>-44.688000000000002</v>
      </c>
      <c r="H71" s="76"/>
      <c r="I71" s="31">
        <v>69</v>
      </c>
      <c r="J71" s="82">
        <v>44.688000000000002</v>
      </c>
      <c r="K71" s="82">
        <v>0</v>
      </c>
      <c r="L71" s="82">
        <v>0</v>
      </c>
      <c r="M71" s="82">
        <v>10.311999999999999</v>
      </c>
      <c r="N71" s="82">
        <v>55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-10.311999999999999</v>
      </c>
      <c r="AG71" s="82">
        <v>0</v>
      </c>
      <c r="AH71" s="82">
        <v>0</v>
      </c>
      <c r="AI71" s="82">
        <v>-10.311999999999999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44.688000000000002</v>
      </c>
      <c r="AV71" s="83">
        <f t="shared" si="41"/>
        <v>0</v>
      </c>
      <c r="AW71" s="83">
        <f t="shared" si="41"/>
        <v>0</v>
      </c>
      <c r="AX71" s="83">
        <f t="shared" si="41"/>
        <v>10.311999999999999</v>
      </c>
      <c r="AY71" s="83">
        <f t="shared" si="42"/>
        <v>-55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446.88</v>
      </c>
      <c r="CF71" s="80">
        <f t="shared" si="51"/>
        <v>0</v>
      </c>
      <c r="CG71" s="80">
        <f t="shared" si="51"/>
        <v>0</v>
      </c>
      <c r="CH71" s="80">
        <f t="shared" si="51"/>
        <v>103.11999999999999</v>
      </c>
      <c r="CI71" s="80">
        <f t="shared" si="52"/>
        <v>550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44.688000000000002</v>
      </c>
      <c r="DG71" s="81">
        <f t="shared" si="60"/>
        <v>-55</v>
      </c>
      <c r="DH71" s="81">
        <f t="shared" si="61"/>
        <v>0</v>
      </c>
      <c r="DI71" s="81">
        <f t="shared" si="62"/>
        <v>0</v>
      </c>
      <c r="DJ71" s="81">
        <f t="shared" si="63"/>
        <v>10.311999999999999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-33.478000000000002</v>
      </c>
      <c r="D72" s="82">
        <v>0</v>
      </c>
      <c r="E72" s="82">
        <v>0</v>
      </c>
      <c r="F72" s="82">
        <v>0</v>
      </c>
      <c r="G72" s="82">
        <v>-33.478000000000002</v>
      </c>
      <c r="H72" s="76"/>
      <c r="I72" s="31">
        <v>70</v>
      </c>
      <c r="J72" s="82">
        <v>33.478000000000002</v>
      </c>
      <c r="K72" s="82">
        <v>0</v>
      </c>
      <c r="L72" s="82">
        <v>0</v>
      </c>
      <c r="M72" s="82">
        <v>1.522</v>
      </c>
      <c r="N72" s="82">
        <v>35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-1.522</v>
      </c>
      <c r="AG72" s="82">
        <v>0</v>
      </c>
      <c r="AH72" s="82">
        <v>0</v>
      </c>
      <c r="AI72" s="82">
        <v>-1.522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33.478000000000002</v>
      </c>
      <c r="AV72" s="83">
        <f t="shared" si="41"/>
        <v>0</v>
      </c>
      <c r="AW72" s="83">
        <f t="shared" si="41"/>
        <v>0</v>
      </c>
      <c r="AX72" s="83">
        <f t="shared" si="41"/>
        <v>1.522</v>
      </c>
      <c r="AY72" s="83">
        <f t="shared" si="42"/>
        <v>-35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334.78000000000003</v>
      </c>
      <c r="CF72" s="80">
        <f t="shared" si="51"/>
        <v>0</v>
      </c>
      <c r="CG72" s="80">
        <f t="shared" si="51"/>
        <v>0</v>
      </c>
      <c r="CH72" s="80">
        <f t="shared" si="51"/>
        <v>15.22</v>
      </c>
      <c r="CI72" s="80">
        <f t="shared" si="52"/>
        <v>350.00000000000006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33.478000000000002</v>
      </c>
      <c r="DG72" s="81">
        <f t="shared" si="60"/>
        <v>-35</v>
      </c>
      <c r="DH72" s="81">
        <f t="shared" si="61"/>
        <v>0</v>
      </c>
      <c r="DI72" s="81">
        <f t="shared" si="62"/>
        <v>0</v>
      </c>
      <c r="DJ72" s="81">
        <f t="shared" si="63"/>
        <v>1.522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-1.417</v>
      </c>
      <c r="G73" s="82">
        <v>-1.417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1.417</v>
      </c>
      <c r="AF73" s="82">
        <v>0</v>
      </c>
      <c r="AG73" s="82">
        <v>0</v>
      </c>
      <c r="AH73" s="82">
        <v>0</v>
      </c>
      <c r="AI73" s="82">
        <v>1.417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1.417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-1.417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14.17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14.17</v>
      </c>
      <c r="DF73" s="81">
        <f t="shared" si="59"/>
        <v>1.417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-1.417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-40</v>
      </c>
      <c r="D74" s="82">
        <v>0</v>
      </c>
      <c r="E74" s="82">
        <v>0</v>
      </c>
      <c r="F74" s="82">
        <v>-13.917999999999999</v>
      </c>
      <c r="G74" s="82">
        <v>-53.917999999999999</v>
      </c>
      <c r="H74" s="76"/>
      <c r="I74" s="31">
        <v>72</v>
      </c>
      <c r="J74" s="82">
        <v>40</v>
      </c>
      <c r="K74" s="82">
        <v>0</v>
      </c>
      <c r="L74" s="82">
        <v>0</v>
      </c>
      <c r="M74" s="82">
        <v>0</v>
      </c>
      <c r="N74" s="82">
        <v>40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13.917999999999999</v>
      </c>
      <c r="AF74" s="82">
        <v>0</v>
      </c>
      <c r="AG74" s="82">
        <v>0</v>
      </c>
      <c r="AH74" s="82">
        <v>0</v>
      </c>
      <c r="AI74" s="82">
        <v>13.917999999999999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40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-40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13.917999999999999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-13.917999999999999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400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400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139.18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139.18</v>
      </c>
      <c r="DF74" s="81">
        <f t="shared" si="59"/>
        <v>53.917999999999999</v>
      </c>
      <c r="DG74" s="81">
        <f t="shared" si="60"/>
        <v>-40</v>
      </c>
      <c r="DH74" s="81">
        <f t="shared" si="61"/>
        <v>0</v>
      </c>
      <c r="DI74" s="81">
        <f t="shared" si="62"/>
        <v>0</v>
      </c>
      <c r="DJ74" s="81">
        <f t="shared" si="63"/>
        <v>-13.917999999999999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-11.842000000000001</v>
      </c>
      <c r="G75" s="82">
        <v>-11.842000000000001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-7.3380000000000001</v>
      </c>
      <c r="N75" s="82">
        <v>-7.3380000000000001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11.842000000000001</v>
      </c>
      <c r="AF75" s="82">
        <v>7.3380000000000001</v>
      </c>
      <c r="AG75" s="82">
        <v>0</v>
      </c>
      <c r="AH75" s="82">
        <v>0</v>
      </c>
      <c r="AI75" s="82">
        <v>19.18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11.842000000000001</v>
      </c>
      <c r="BQ75" s="83">
        <f t="shared" si="47"/>
        <v>7.3380000000000001</v>
      </c>
      <c r="BR75" s="83">
        <f t="shared" si="47"/>
        <v>0</v>
      </c>
      <c r="BS75" s="83">
        <f t="shared" si="47"/>
        <v>0</v>
      </c>
      <c r="BT75" s="83">
        <f t="shared" si="48"/>
        <v>-19.18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118.42</v>
      </c>
      <c r="DA75" s="80">
        <f t="shared" si="57"/>
        <v>73.38</v>
      </c>
      <c r="DB75" s="80">
        <f t="shared" si="57"/>
        <v>0</v>
      </c>
      <c r="DC75" s="80">
        <f t="shared" si="57"/>
        <v>0</v>
      </c>
      <c r="DD75" s="80">
        <f t="shared" si="58"/>
        <v>191.8</v>
      </c>
      <c r="DF75" s="81">
        <f t="shared" si="59"/>
        <v>11.842000000000001</v>
      </c>
      <c r="DG75" s="81">
        <f t="shared" si="60"/>
        <v>7.3380000000000001</v>
      </c>
      <c r="DH75" s="81">
        <f t="shared" si="61"/>
        <v>0</v>
      </c>
      <c r="DI75" s="81">
        <f t="shared" si="62"/>
        <v>0</v>
      </c>
      <c r="DJ75" s="81">
        <f t="shared" si="63"/>
        <v>-19.18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-8.0980000000000008</v>
      </c>
      <c r="G76" s="82">
        <v>-8.0980000000000008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-5.0170000000000003</v>
      </c>
      <c r="N76" s="82">
        <v>-5.0170000000000003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8.0980000000000008</v>
      </c>
      <c r="AF76" s="82">
        <v>5.0170000000000003</v>
      </c>
      <c r="AG76" s="82">
        <v>0</v>
      </c>
      <c r="AH76" s="82">
        <v>0</v>
      </c>
      <c r="AI76" s="82">
        <v>13.115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8.0980000000000008</v>
      </c>
      <c r="BQ76" s="83">
        <f t="shared" si="47"/>
        <v>5.0170000000000003</v>
      </c>
      <c r="BR76" s="83">
        <f t="shared" si="47"/>
        <v>0</v>
      </c>
      <c r="BS76" s="83">
        <f t="shared" si="47"/>
        <v>0</v>
      </c>
      <c r="BT76" s="83">
        <f t="shared" si="48"/>
        <v>-13.115000000000002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80.98</v>
      </c>
      <c r="DA76" s="80">
        <f t="shared" si="57"/>
        <v>50.17</v>
      </c>
      <c r="DB76" s="80">
        <f t="shared" si="57"/>
        <v>0</v>
      </c>
      <c r="DC76" s="80">
        <f t="shared" si="57"/>
        <v>0</v>
      </c>
      <c r="DD76" s="80">
        <f t="shared" si="58"/>
        <v>131.15</v>
      </c>
      <c r="DF76" s="81">
        <f t="shared" si="59"/>
        <v>8.0980000000000008</v>
      </c>
      <c r="DG76" s="81">
        <f t="shared" si="60"/>
        <v>5.0170000000000003</v>
      </c>
      <c r="DH76" s="81">
        <f t="shared" si="61"/>
        <v>0</v>
      </c>
      <c r="DI76" s="81">
        <f t="shared" si="62"/>
        <v>0</v>
      </c>
      <c r="DJ76" s="81">
        <f t="shared" si="63"/>
        <v>-13.115000000000002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-9.6820000000000004</v>
      </c>
      <c r="G77" s="82">
        <v>-9.6820000000000004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-5.9989999999999997</v>
      </c>
      <c r="N77" s="82">
        <v>-5.9989999999999997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9.6820000000000004</v>
      </c>
      <c r="AF77" s="82">
        <v>5.9989999999999997</v>
      </c>
      <c r="AG77" s="82">
        <v>0</v>
      </c>
      <c r="AH77" s="82">
        <v>0</v>
      </c>
      <c r="AI77" s="82">
        <v>15.680999999999999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9.6820000000000004</v>
      </c>
      <c r="BQ77" s="83">
        <f t="shared" si="47"/>
        <v>5.9989999999999997</v>
      </c>
      <c r="BR77" s="83">
        <f t="shared" si="47"/>
        <v>0</v>
      </c>
      <c r="BS77" s="83">
        <f t="shared" si="47"/>
        <v>0</v>
      </c>
      <c r="BT77" s="83">
        <f t="shared" si="48"/>
        <v>-15.681000000000001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96.820000000000007</v>
      </c>
      <c r="DA77" s="80">
        <f t="shared" si="57"/>
        <v>59.989999999999995</v>
      </c>
      <c r="DB77" s="80">
        <f t="shared" si="57"/>
        <v>0</v>
      </c>
      <c r="DC77" s="80">
        <f t="shared" si="57"/>
        <v>0</v>
      </c>
      <c r="DD77" s="80">
        <f t="shared" si="58"/>
        <v>156.81</v>
      </c>
      <c r="DF77" s="81">
        <f t="shared" si="59"/>
        <v>9.6820000000000004</v>
      </c>
      <c r="DG77" s="81">
        <f t="shared" si="60"/>
        <v>5.9989999999999997</v>
      </c>
      <c r="DH77" s="81">
        <f t="shared" si="61"/>
        <v>0</v>
      </c>
      <c r="DI77" s="81">
        <f t="shared" si="62"/>
        <v>0</v>
      </c>
      <c r="DJ77" s="81">
        <f t="shared" si="63"/>
        <v>-15.681000000000001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-28.812000000000001</v>
      </c>
      <c r="G78" s="82">
        <v>-28.812000000000001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-17.850999999999999</v>
      </c>
      <c r="N78" s="82">
        <v>-17.850999999999999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28.812000000000001</v>
      </c>
      <c r="AF78" s="82">
        <v>17.850999999999999</v>
      </c>
      <c r="AG78" s="82">
        <v>0</v>
      </c>
      <c r="AH78" s="82">
        <v>0</v>
      </c>
      <c r="AI78" s="82">
        <v>46.662999999999997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28.812000000000001</v>
      </c>
      <c r="BQ78" s="83">
        <f t="shared" si="47"/>
        <v>17.850999999999999</v>
      </c>
      <c r="BR78" s="83">
        <f t="shared" si="47"/>
        <v>0</v>
      </c>
      <c r="BS78" s="83">
        <f t="shared" si="47"/>
        <v>0</v>
      </c>
      <c r="BT78" s="83">
        <f t="shared" si="48"/>
        <v>-46.662999999999997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288.12</v>
      </c>
      <c r="DA78" s="80">
        <f t="shared" si="57"/>
        <v>178.51</v>
      </c>
      <c r="DB78" s="80">
        <f t="shared" si="57"/>
        <v>0</v>
      </c>
      <c r="DC78" s="80">
        <f t="shared" si="57"/>
        <v>0</v>
      </c>
      <c r="DD78" s="80">
        <f t="shared" si="58"/>
        <v>466.63</v>
      </c>
      <c r="DF78" s="81">
        <f t="shared" si="59"/>
        <v>28.812000000000001</v>
      </c>
      <c r="DG78" s="81">
        <f t="shared" si="60"/>
        <v>17.850999999999999</v>
      </c>
      <c r="DH78" s="81">
        <f t="shared" si="61"/>
        <v>0</v>
      </c>
      <c r="DI78" s="81">
        <f t="shared" si="62"/>
        <v>0</v>
      </c>
      <c r="DJ78" s="81">
        <f t="shared" si="63"/>
        <v>-46.662999999999997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-46.075000000000003</v>
      </c>
      <c r="G79" s="82">
        <v>-46.075000000000003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-20</v>
      </c>
      <c r="N79" s="82">
        <v>-20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46.075000000000003</v>
      </c>
      <c r="AF79" s="82">
        <v>20</v>
      </c>
      <c r="AG79" s="82">
        <v>0</v>
      </c>
      <c r="AH79" s="82">
        <v>0</v>
      </c>
      <c r="AI79" s="82">
        <v>66.075000000000003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46.075000000000003</v>
      </c>
      <c r="BQ79" s="83">
        <f t="shared" si="47"/>
        <v>20</v>
      </c>
      <c r="BR79" s="83">
        <f t="shared" si="47"/>
        <v>0</v>
      </c>
      <c r="BS79" s="83">
        <f t="shared" si="47"/>
        <v>0</v>
      </c>
      <c r="BT79" s="83">
        <f t="shared" si="48"/>
        <v>-66.075000000000003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460.75</v>
      </c>
      <c r="DA79" s="80">
        <f t="shared" si="57"/>
        <v>200</v>
      </c>
      <c r="DB79" s="80">
        <f t="shared" si="57"/>
        <v>0</v>
      </c>
      <c r="DC79" s="80">
        <f t="shared" si="57"/>
        <v>0</v>
      </c>
      <c r="DD79" s="80">
        <f t="shared" si="58"/>
        <v>660.75</v>
      </c>
      <c r="DF79" s="81">
        <f t="shared" si="59"/>
        <v>46.075000000000003</v>
      </c>
      <c r="DG79" s="81">
        <f t="shared" si="60"/>
        <v>20</v>
      </c>
      <c r="DH79" s="81">
        <f t="shared" si="61"/>
        <v>0</v>
      </c>
      <c r="DI79" s="81">
        <f t="shared" si="62"/>
        <v>0</v>
      </c>
      <c r="DJ79" s="81">
        <f t="shared" si="63"/>
        <v>-66.075000000000003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-15</v>
      </c>
      <c r="D80" s="82">
        <v>0</v>
      </c>
      <c r="E80" s="82">
        <v>0</v>
      </c>
      <c r="F80" s="82">
        <v>-79.135999999999996</v>
      </c>
      <c r="G80" s="82">
        <v>-94.135999999999996</v>
      </c>
      <c r="H80" s="76"/>
      <c r="I80" s="31">
        <v>78</v>
      </c>
      <c r="J80" s="82">
        <v>15</v>
      </c>
      <c r="K80" s="82">
        <v>0</v>
      </c>
      <c r="L80" s="82">
        <v>0</v>
      </c>
      <c r="M80" s="82">
        <v>0</v>
      </c>
      <c r="N80" s="82">
        <v>15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79.135999999999996</v>
      </c>
      <c r="AF80" s="82">
        <v>0</v>
      </c>
      <c r="AG80" s="82">
        <v>0</v>
      </c>
      <c r="AH80" s="82">
        <v>0</v>
      </c>
      <c r="AI80" s="82">
        <v>79.135999999999996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79.135999999999996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-79.135999999999996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791.3599999999999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791.3599999999999</v>
      </c>
      <c r="DF80" s="81">
        <f t="shared" si="59"/>
        <v>94.135999999999996</v>
      </c>
      <c r="DG80" s="81">
        <f t="shared" si="60"/>
        <v>-15</v>
      </c>
      <c r="DH80" s="81">
        <f t="shared" si="61"/>
        <v>0</v>
      </c>
      <c r="DI80" s="81">
        <f t="shared" si="62"/>
        <v>0</v>
      </c>
      <c r="DJ80" s="81">
        <f t="shared" si="63"/>
        <v>-79.135999999999996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-25</v>
      </c>
      <c r="D81" s="82">
        <v>0</v>
      </c>
      <c r="E81" s="82">
        <v>0</v>
      </c>
      <c r="F81" s="82">
        <v>-97.676000000000002</v>
      </c>
      <c r="G81" s="82">
        <v>-122.676</v>
      </c>
      <c r="H81" s="76"/>
      <c r="I81" s="31">
        <v>79</v>
      </c>
      <c r="J81" s="82">
        <v>25</v>
      </c>
      <c r="K81" s="82">
        <v>0</v>
      </c>
      <c r="L81" s="82">
        <v>0</v>
      </c>
      <c r="M81" s="82">
        <v>0</v>
      </c>
      <c r="N81" s="82">
        <v>25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97.676000000000002</v>
      </c>
      <c r="AF81" s="82">
        <v>0</v>
      </c>
      <c r="AG81" s="82">
        <v>0</v>
      </c>
      <c r="AH81" s="82">
        <v>0</v>
      </c>
      <c r="AI81" s="82">
        <v>97.676000000000002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97.676000000000002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-97.676000000000002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976.76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976.76</v>
      </c>
      <c r="DF81" s="81">
        <f t="shared" si="59"/>
        <v>122.676</v>
      </c>
      <c r="DG81" s="81">
        <f t="shared" si="60"/>
        <v>-25</v>
      </c>
      <c r="DH81" s="81">
        <f t="shared" si="61"/>
        <v>0</v>
      </c>
      <c r="DI81" s="81">
        <f t="shared" si="62"/>
        <v>0</v>
      </c>
      <c r="DJ81" s="81">
        <f t="shared" si="63"/>
        <v>-97.676000000000002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-35</v>
      </c>
      <c r="D82" s="82">
        <v>0</v>
      </c>
      <c r="E82" s="82">
        <v>0</v>
      </c>
      <c r="F82" s="82">
        <v>-119.986</v>
      </c>
      <c r="G82" s="82">
        <v>-154.98599999999999</v>
      </c>
      <c r="H82" s="76"/>
      <c r="I82" s="31">
        <v>80</v>
      </c>
      <c r="J82" s="82">
        <v>35</v>
      </c>
      <c r="K82" s="82">
        <v>0</v>
      </c>
      <c r="L82" s="82">
        <v>0</v>
      </c>
      <c r="M82" s="82">
        <v>0</v>
      </c>
      <c r="N82" s="82">
        <v>35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119.986</v>
      </c>
      <c r="AF82" s="82">
        <v>0</v>
      </c>
      <c r="AG82" s="82">
        <v>0</v>
      </c>
      <c r="AH82" s="82">
        <v>0</v>
      </c>
      <c r="AI82" s="82">
        <v>119.986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35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-35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119.986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-119.986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350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350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1199.8600000000001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1199.8600000000001</v>
      </c>
      <c r="DF82" s="81">
        <f t="shared" si="59"/>
        <v>154.98599999999999</v>
      </c>
      <c r="DG82" s="81">
        <f t="shared" si="60"/>
        <v>-35</v>
      </c>
      <c r="DH82" s="81">
        <f t="shared" si="61"/>
        <v>0</v>
      </c>
      <c r="DI82" s="81">
        <f t="shared" si="62"/>
        <v>0</v>
      </c>
      <c r="DJ82" s="81">
        <f t="shared" si="63"/>
        <v>-119.986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-40</v>
      </c>
      <c r="D83" s="82">
        <v>0</v>
      </c>
      <c r="E83" s="82">
        <v>0</v>
      </c>
      <c r="F83" s="82">
        <v>-111</v>
      </c>
      <c r="G83" s="82">
        <v>-151</v>
      </c>
      <c r="H83" s="76"/>
      <c r="I83" s="31">
        <v>81</v>
      </c>
      <c r="J83" s="82">
        <v>40</v>
      </c>
      <c r="K83" s="82">
        <v>0</v>
      </c>
      <c r="L83" s="82">
        <v>0</v>
      </c>
      <c r="M83" s="82">
        <v>0</v>
      </c>
      <c r="N83" s="82">
        <v>40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111</v>
      </c>
      <c r="AF83" s="82">
        <v>0</v>
      </c>
      <c r="AG83" s="82">
        <v>0</v>
      </c>
      <c r="AH83" s="82">
        <v>0</v>
      </c>
      <c r="AI83" s="82">
        <v>111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111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-111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1110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1110</v>
      </c>
      <c r="DF83" s="81">
        <f t="shared" si="59"/>
        <v>151</v>
      </c>
      <c r="DG83" s="81">
        <f t="shared" si="60"/>
        <v>-40</v>
      </c>
      <c r="DH83" s="81">
        <f t="shared" si="61"/>
        <v>0</v>
      </c>
      <c r="DI83" s="81">
        <f t="shared" si="62"/>
        <v>0</v>
      </c>
      <c r="DJ83" s="81">
        <f t="shared" si="63"/>
        <v>-111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-45</v>
      </c>
      <c r="D84" s="82">
        <v>0</v>
      </c>
      <c r="E84" s="82">
        <v>0</v>
      </c>
      <c r="F84" s="82">
        <v>-126</v>
      </c>
      <c r="G84" s="82">
        <v>-171</v>
      </c>
      <c r="H84" s="76"/>
      <c r="I84" s="31">
        <v>82</v>
      </c>
      <c r="J84" s="82">
        <v>45</v>
      </c>
      <c r="K84" s="82">
        <v>0</v>
      </c>
      <c r="L84" s="82">
        <v>0</v>
      </c>
      <c r="M84" s="82">
        <v>0</v>
      </c>
      <c r="N84" s="82">
        <v>45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126</v>
      </c>
      <c r="AF84" s="82">
        <v>0</v>
      </c>
      <c r="AG84" s="82">
        <v>0</v>
      </c>
      <c r="AH84" s="82">
        <v>0</v>
      </c>
      <c r="AI84" s="82">
        <v>126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126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-126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1260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1260</v>
      </c>
      <c r="DF84" s="81">
        <f t="shared" si="59"/>
        <v>171</v>
      </c>
      <c r="DG84" s="81">
        <f t="shared" si="60"/>
        <v>-45</v>
      </c>
      <c r="DH84" s="81">
        <f t="shared" si="61"/>
        <v>0</v>
      </c>
      <c r="DI84" s="81">
        <f t="shared" si="62"/>
        <v>0</v>
      </c>
      <c r="DJ84" s="81">
        <f t="shared" si="63"/>
        <v>-126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-40</v>
      </c>
      <c r="D85" s="82">
        <v>0</v>
      </c>
      <c r="E85" s="82">
        <v>0</v>
      </c>
      <c r="F85" s="82">
        <v>-161</v>
      </c>
      <c r="G85" s="82">
        <v>-201</v>
      </c>
      <c r="H85" s="76"/>
      <c r="I85" s="31">
        <v>83</v>
      </c>
      <c r="J85" s="82">
        <v>40</v>
      </c>
      <c r="K85" s="82">
        <v>0</v>
      </c>
      <c r="L85" s="82">
        <v>0</v>
      </c>
      <c r="M85" s="82">
        <v>0</v>
      </c>
      <c r="N85" s="82">
        <v>40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161</v>
      </c>
      <c r="AF85" s="82">
        <v>0</v>
      </c>
      <c r="AG85" s="82">
        <v>0</v>
      </c>
      <c r="AH85" s="82">
        <v>0</v>
      </c>
      <c r="AI85" s="82">
        <v>161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40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-40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161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-161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400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400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1610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1610</v>
      </c>
      <c r="DF85" s="81">
        <f t="shared" si="59"/>
        <v>201</v>
      </c>
      <c r="DG85" s="81">
        <f t="shared" si="60"/>
        <v>-40</v>
      </c>
      <c r="DH85" s="81">
        <f t="shared" si="61"/>
        <v>0</v>
      </c>
      <c r="DI85" s="81">
        <f t="shared" si="62"/>
        <v>0</v>
      </c>
      <c r="DJ85" s="81">
        <f t="shared" si="63"/>
        <v>-161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-30</v>
      </c>
      <c r="D86" s="82">
        <v>0</v>
      </c>
      <c r="E86" s="82">
        <v>0</v>
      </c>
      <c r="F86" s="82">
        <v>-176.114</v>
      </c>
      <c r="G86" s="82">
        <v>-206.114</v>
      </c>
      <c r="H86" s="76"/>
      <c r="I86" s="31">
        <v>84</v>
      </c>
      <c r="J86" s="82">
        <v>30</v>
      </c>
      <c r="K86" s="82">
        <v>0</v>
      </c>
      <c r="L86" s="82">
        <v>0</v>
      </c>
      <c r="M86" s="82">
        <v>0</v>
      </c>
      <c r="N86" s="82">
        <v>30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176.114</v>
      </c>
      <c r="AF86" s="82">
        <v>0</v>
      </c>
      <c r="AG86" s="82">
        <v>0</v>
      </c>
      <c r="AH86" s="82">
        <v>0</v>
      </c>
      <c r="AI86" s="82">
        <v>176.114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30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-30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176.114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-176.114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300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300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1761.14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1761.14</v>
      </c>
      <c r="DF86" s="81">
        <f t="shared" si="59"/>
        <v>206.114</v>
      </c>
      <c r="DG86" s="81">
        <f t="shared" si="60"/>
        <v>-30</v>
      </c>
      <c r="DH86" s="81">
        <f t="shared" si="61"/>
        <v>0</v>
      </c>
      <c r="DI86" s="81">
        <f t="shared" si="62"/>
        <v>0</v>
      </c>
      <c r="DJ86" s="81">
        <f t="shared" si="63"/>
        <v>-176.114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-15</v>
      </c>
      <c r="D87" s="82">
        <v>0</v>
      </c>
      <c r="E87" s="82">
        <v>0</v>
      </c>
      <c r="F87" s="82">
        <v>-153.84700000000001</v>
      </c>
      <c r="G87" s="82">
        <v>-168.84700000000001</v>
      </c>
      <c r="H87" s="76"/>
      <c r="I87" s="31">
        <v>85</v>
      </c>
      <c r="J87" s="82">
        <v>15</v>
      </c>
      <c r="K87" s="82">
        <v>0</v>
      </c>
      <c r="L87" s="82">
        <v>0</v>
      </c>
      <c r="M87" s="82">
        <v>0</v>
      </c>
      <c r="N87" s="82">
        <v>15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153.84700000000001</v>
      </c>
      <c r="AF87" s="82">
        <v>0</v>
      </c>
      <c r="AG87" s="82">
        <v>0</v>
      </c>
      <c r="AH87" s="82">
        <v>0</v>
      </c>
      <c r="AI87" s="82">
        <v>153.84700000000001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153.84700000000001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-153.84700000000001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1538.47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1538.47</v>
      </c>
      <c r="DF87" s="81">
        <f t="shared" si="59"/>
        <v>168.84700000000001</v>
      </c>
      <c r="DG87" s="81">
        <f t="shared" si="60"/>
        <v>-15</v>
      </c>
      <c r="DH87" s="81">
        <f t="shared" si="61"/>
        <v>0</v>
      </c>
      <c r="DI87" s="81">
        <f t="shared" si="62"/>
        <v>0</v>
      </c>
      <c r="DJ87" s="81">
        <f t="shared" si="63"/>
        <v>-153.84700000000001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-140.15899999999999</v>
      </c>
      <c r="G88" s="82">
        <v>-140.15899999999999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140.15899999999999</v>
      </c>
      <c r="AF88" s="82">
        <v>0</v>
      </c>
      <c r="AG88" s="82">
        <v>0</v>
      </c>
      <c r="AH88" s="82">
        <v>0</v>
      </c>
      <c r="AI88" s="82">
        <v>140.15899999999999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140.15899999999999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-140.15899999999999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1401.59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1401.59</v>
      </c>
      <c r="DF88" s="81">
        <f t="shared" si="59"/>
        <v>140.15899999999999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-140.15899999999999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-108.70099999999999</v>
      </c>
      <c r="G89" s="82">
        <v>-108.70099999999999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108.70099999999999</v>
      </c>
      <c r="AF89" s="82">
        <v>0</v>
      </c>
      <c r="AG89" s="82">
        <v>0</v>
      </c>
      <c r="AH89" s="82">
        <v>0</v>
      </c>
      <c r="AI89" s="82">
        <v>108.70099999999999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108.70099999999999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-108.70099999999999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1087.01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1087.01</v>
      </c>
      <c r="DF89" s="81">
        <f t="shared" si="59"/>
        <v>108.70099999999999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-108.70099999999999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-49.944000000000003</v>
      </c>
      <c r="G90" s="82">
        <v>-49.944000000000003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-30.945</v>
      </c>
      <c r="N90" s="82">
        <v>-30.945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49.944000000000003</v>
      </c>
      <c r="AF90" s="82">
        <v>30.945</v>
      </c>
      <c r="AG90" s="82">
        <v>0</v>
      </c>
      <c r="AH90" s="82">
        <v>0</v>
      </c>
      <c r="AI90" s="82">
        <v>80.888999999999996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49.944000000000003</v>
      </c>
      <c r="BQ90" s="83">
        <f t="shared" si="47"/>
        <v>30.945</v>
      </c>
      <c r="BR90" s="83">
        <f t="shared" si="47"/>
        <v>0</v>
      </c>
      <c r="BS90" s="83">
        <f t="shared" si="47"/>
        <v>0</v>
      </c>
      <c r="BT90" s="83">
        <f t="shared" si="48"/>
        <v>-80.88900000000001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499.44000000000005</v>
      </c>
      <c r="DA90" s="80">
        <f t="shared" si="57"/>
        <v>309.45</v>
      </c>
      <c r="DB90" s="80">
        <f t="shared" si="57"/>
        <v>0</v>
      </c>
      <c r="DC90" s="80">
        <f t="shared" si="57"/>
        <v>0</v>
      </c>
      <c r="DD90" s="80">
        <f t="shared" si="58"/>
        <v>808.8900000000001</v>
      </c>
      <c r="DF90" s="81">
        <f t="shared" si="59"/>
        <v>49.944000000000003</v>
      </c>
      <c r="DG90" s="81">
        <f t="shared" si="60"/>
        <v>30.945</v>
      </c>
      <c r="DH90" s="81">
        <f t="shared" si="61"/>
        <v>0</v>
      </c>
      <c r="DI90" s="81">
        <f t="shared" si="62"/>
        <v>0</v>
      </c>
      <c r="DJ90" s="81">
        <f t="shared" si="63"/>
        <v>-80.88900000000001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-32.121000000000002</v>
      </c>
      <c r="G91" s="82">
        <v>-32.121000000000002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-19.902000000000001</v>
      </c>
      <c r="N91" s="82">
        <v>-19.902000000000001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32.121000000000002</v>
      </c>
      <c r="AF91" s="82">
        <v>19.902000000000001</v>
      </c>
      <c r="AG91" s="82">
        <v>0</v>
      </c>
      <c r="AH91" s="82">
        <v>0</v>
      </c>
      <c r="AI91" s="82">
        <v>52.023000000000003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32.121000000000002</v>
      </c>
      <c r="BQ91" s="83">
        <f t="shared" si="47"/>
        <v>19.902000000000001</v>
      </c>
      <c r="BR91" s="83">
        <f t="shared" si="47"/>
        <v>0</v>
      </c>
      <c r="BS91" s="83">
        <f t="shared" si="47"/>
        <v>0</v>
      </c>
      <c r="BT91" s="83">
        <f t="shared" si="48"/>
        <v>-52.023000000000003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321.21000000000004</v>
      </c>
      <c r="DA91" s="80">
        <f t="shared" si="57"/>
        <v>199.02</v>
      </c>
      <c r="DB91" s="80">
        <f t="shared" si="57"/>
        <v>0</v>
      </c>
      <c r="DC91" s="80">
        <f t="shared" si="57"/>
        <v>0</v>
      </c>
      <c r="DD91" s="80">
        <f t="shared" si="58"/>
        <v>520.23</v>
      </c>
      <c r="DF91" s="81">
        <f t="shared" si="59"/>
        <v>32.121000000000002</v>
      </c>
      <c r="DG91" s="81">
        <f t="shared" si="60"/>
        <v>19.902000000000001</v>
      </c>
      <c r="DH91" s="81">
        <f t="shared" si="61"/>
        <v>0</v>
      </c>
      <c r="DI91" s="81">
        <f t="shared" si="62"/>
        <v>0</v>
      </c>
      <c r="DJ91" s="81">
        <f t="shared" si="63"/>
        <v>-52.023000000000003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-9.9139999999999997</v>
      </c>
      <c r="G92" s="82">
        <v>-9.9139999999999997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-6.1429999999999998</v>
      </c>
      <c r="N92" s="82">
        <v>-6.1429999999999998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9.9139999999999997</v>
      </c>
      <c r="AF92" s="82">
        <v>6.1429999999999998</v>
      </c>
      <c r="AG92" s="82">
        <v>0</v>
      </c>
      <c r="AH92" s="82">
        <v>0</v>
      </c>
      <c r="AI92" s="82">
        <v>16.056999999999999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9.9139999999999997</v>
      </c>
      <c r="BQ92" s="83">
        <f t="shared" si="47"/>
        <v>6.1429999999999998</v>
      </c>
      <c r="BR92" s="83">
        <f t="shared" si="47"/>
        <v>0</v>
      </c>
      <c r="BS92" s="83">
        <f t="shared" si="47"/>
        <v>0</v>
      </c>
      <c r="BT92" s="83">
        <f t="shared" si="48"/>
        <v>-16.056999999999999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99.14</v>
      </c>
      <c r="DA92" s="80">
        <f t="shared" si="57"/>
        <v>61.43</v>
      </c>
      <c r="DB92" s="80">
        <f t="shared" si="57"/>
        <v>0</v>
      </c>
      <c r="DC92" s="80">
        <f t="shared" si="57"/>
        <v>0</v>
      </c>
      <c r="DD92" s="80">
        <f t="shared" si="58"/>
        <v>160.57</v>
      </c>
      <c r="DF92" s="81">
        <f t="shared" si="59"/>
        <v>9.9139999999999997</v>
      </c>
      <c r="DG92" s="81">
        <f t="shared" si="60"/>
        <v>6.1429999999999998</v>
      </c>
      <c r="DH92" s="81">
        <f t="shared" si="61"/>
        <v>0</v>
      </c>
      <c r="DI92" s="81">
        <f t="shared" si="62"/>
        <v>0</v>
      </c>
      <c r="DJ92" s="81">
        <f t="shared" si="63"/>
        <v>-16.056999999999999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0.50438349999999998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1.73245E-2</v>
      </c>
      <c r="AY99" s="87">
        <f t="shared" si="65"/>
        <v>-0.52170799999999995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0.90055599999999991</v>
      </c>
      <c r="BQ99" s="87">
        <f t="shared" ref="BQ99:BT99" si="68">SUM(BQ3:BQ98)/4000</f>
        <v>2.9501000000000003E-2</v>
      </c>
      <c r="BR99" s="87">
        <f t="shared" si="68"/>
        <v>0</v>
      </c>
      <c r="BS99" s="87">
        <f t="shared" si="68"/>
        <v>0</v>
      </c>
      <c r="BT99" s="87">
        <f t="shared" si="68"/>
        <v>-0.93005699999999991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0.50438349999999998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1.73245E-2</v>
      </c>
      <c r="CI99" s="89">
        <f t="shared" si="70"/>
        <v>0.52170799999999995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0.90055600000000013</v>
      </c>
      <c r="DA99" s="89">
        <f t="shared" ref="DA99:DD99" si="73">SUM(DA3:DA98)/40000</f>
        <v>2.9500999999999999E-2</v>
      </c>
      <c r="DB99" s="89">
        <f t="shared" si="73"/>
        <v>0</v>
      </c>
      <c r="DC99" s="89">
        <f t="shared" si="73"/>
        <v>0</v>
      </c>
      <c r="DD99" s="89">
        <f t="shared" si="73"/>
        <v>0.93005700000000013</v>
      </c>
      <c r="DE99" s="86"/>
      <c r="DF99" s="81">
        <f t="shared" si="59"/>
        <v>1.4049394999999998</v>
      </c>
      <c r="DG99" s="81">
        <f t="shared" si="60"/>
        <v>-0.49220699999999995</v>
      </c>
      <c r="DH99" s="81">
        <f t="shared" si="61"/>
        <v>0</v>
      </c>
      <c r="DI99" s="81">
        <f t="shared" si="62"/>
        <v>0</v>
      </c>
      <c r="DJ99" s="81">
        <f t="shared" si="63"/>
        <v>-0.91273249999999995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478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483</v>
      </c>
      <c r="H1" s="170" t="s">
        <v>479</v>
      </c>
      <c r="I1" s="235" t="s">
        <v>325</v>
      </c>
      <c r="J1" s="236"/>
      <c r="K1" s="236"/>
      <c r="L1" s="236"/>
      <c r="M1" s="237"/>
      <c r="N1" s="236" t="s">
        <v>480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1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70" t="s">
        <v>484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683.13656200000003</v>
      </c>
      <c r="C3" s="177">
        <f ca="1">$B3*C$1/100</f>
        <v>509.61987525199999</v>
      </c>
      <c r="D3" s="178">
        <f t="shared" ref="D3:F18" ca="1" si="0">$B3*D$1/100</f>
        <v>164.15771584860005</v>
      </c>
      <c r="E3" s="178">
        <f t="shared" ca="1" si="0"/>
        <v>9.3589708994000009</v>
      </c>
      <c r="F3" s="179">
        <f t="shared" ca="1" si="0"/>
        <v>0</v>
      </c>
      <c r="G3" s="176">
        <f t="shared" ref="G3:G66" ca="1" si="1">INDIRECT("ISGS_exbus!" &amp; $V$3 &amp; X3)</f>
        <v>683.13656200000003</v>
      </c>
      <c r="H3" s="176">
        <f t="shared" ref="H3:H66" ca="1" si="2">INDIRECT("ISGS_Delhi_pp!" &amp; $V$3 &amp; X3)</f>
        <v>661.20787800000005</v>
      </c>
      <c r="I3" s="180">
        <f ca="1">INDIRECT("BRPL_EOD!" &amp; $V$3 &amp; X3)</f>
        <v>493.26</v>
      </c>
      <c r="J3" s="178">
        <f ca="1">INDIRECT("BYPL_EOD!" &amp; $V$3 &amp; X3)</f>
        <v>158.88999999999999</v>
      </c>
      <c r="K3" s="178">
        <f ca="1">INDIRECT("TPDDL_EOD!" &amp; $V$3 &amp; X3)</f>
        <v>9.06</v>
      </c>
      <c r="L3" s="178">
        <f ca="1">INDIRECT("NDMC_EOD!" &amp; $V$3 &amp; X3)</f>
        <v>0</v>
      </c>
      <c r="M3" s="179">
        <f ca="1">SUM(I3:L3)</f>
        <v>661.20999999999992</v>
      </c>
      <c r="N3" s="177">
        <f ca="1">INDIRECT("BRPL_ISGS_exbus!" &amp; $V$3 &amp; X3)</f>
        <v>509.61712704302721</v>
      </c>
      <c r="O3" s="178">
        <f ca="1">INDIRECT("BYPL_ISGS_exbus!" &amp; $V$3 &amp; X3)</f>
        <v>164.15899386908848</v>
      </c>
      <c r="P3" s="178">
        <f ca="1">INDIRECT("TPDDL_ISGS_exbus!" &amp; $V$3 &amp; X3)</f>
        <v>9.3604410878843343</v>
      </c>
      <c r="Q3" s="178">
        <f ca="1">INDIRECT("NDMC_ISGS_exbus!" &amp; $V$3 &amp; X3)</f>
        <v>0</v>
      </c>
      <c r="R3" s="179">
        <f ca="1">SUM(N3:Q3)</f>
        <v>683.13656199999991</v>
      </c>
      <c r="U3" s="174"/>
      <c r="V3" s="62" t="s">
        <v>481</v>
      </c>
      <c r="W3" s="58" t="s">
        <v>482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683.13656200000003</v>
      </c>
      <c r="C4" s="181">
        <f t="shared" ref="C4:F35" ca="1" si="4">$B4*C$1/100</f>
        <v>509.61987525199999</v>
      </c>
      <c r="D4" s="182">
        <f t="shared" ca="1" si="0"/>
        <v>164.15771584860005</v>
      </c>
      <c r="E4" s="182">
        <f t="shared" ca="1" si="0"/>
        <v>9.3589708994000009</v>
      </c>
      <c r="F4" s="183">
        <f t="shared" ca="1" si="0"/>
        <v>0</v>
      </c>
      <c r="G4" s="184">
        <f t="shared" ca="1" si="1"/>
        <v>683.13656200000003</v>
      </c>
      <c r="H4" s="184">
        <f t="shared" ca="1" si="2"/>
        <v>661.20787800000005</v>
      </c>
      <c r="I4" s="185">
        <f t="shared" ref="I4:I67" ca="1" si="5">INDIRECT("BRPL_EOD!" &amp; $V$3 &amp; X4)</f>
        <v>493.26</v>
      </c>
      <c r="J4" s="182">
        <f t="shared" ref="J4:J67" ca="1" si="6">INDIRECT("BYPL_EOD!" &amp; $V$3 &amp; X4)</f>
        <v>158.88999999999999</v>
      </c>
      <c r="K4" s="182">
        <f t="shared" ref="K4:K67" ca="1" si="7">INDIRECT("TPDDL_EOD!" &amp; $V$3 &amp; X4)</f>
        <v>9.06</v>
      </c>
      <c r="L4" s="182">
        <f t="shared" ref="L4:L67" ca="1" si="8">INDIRECT("NDMC_EOD!" &amp; $V$3 &amp; X4)</f>
        <v>0</v>
      </c>
      <c r="M4" s="183">
        <f t="shared" ref="M4:M67" ca="1" si="9">SUM(I4:L4)</f>
        <v>661.20999999999992</v>
      </c>
      <c r="N4" s="181">
        <f t="shared" ref="N4:N67" ca="1" si="10">INDIRECT("BRPL_ISGS_exbus!" &amp; $V$3 &amp; X4)</f>
        <v>509.61712704302721</v>
      </c>
      <c r="O4" s="182">
        <f t="shared" ref="O4:O67" ca="1" si="11">INDIRECT("BYPL_ISGS_exbus!" &amp; $V$3 &amp; X4)</f>
        <v>164.15899386908848</v>
      </c>
      <c r="P4" s="182">
        <f t="shared" ref="P4:P67" ca="1" si="12">INDIRECT("TPDDL_ISGS_exbus!" &amp; $V$3 &amp; X4)</f>
        <v>9.3604410878843343</v>
      </c>
      <c r="Q4" s="182">
        <f t="shared" ref="Q4:Q67" ca="1" si="13">INDIRECT("NDMC_ISGS_exbus!" &amp; $V$3 &amp; X4)</f>
        <v>0</v>
      </c>
      <c r="R4" s="183">
        <f t="shared" ref="R4:R67" ca="1" si="14">SUM(N4:Q4)</f>
        <v>683.13656199999991</v>
      </c>
      <c r="W4" s="46"/>
      <c r="X4" s="46">
        <v>4</v>
      </c>
    </row>
    <row r="5" spans="1:24">
      <c r="A5" s="61" t="s">
        <v>47</v>
      </c>
      <c r="B5" s="176">
        <f t="shared" ca="1" si="3"/>
        <v>683.13656200000003</v>
      </c>
      <c r="C5" s="181">
        <f t="shared" ca="1" si="4"/>
        <v>509.61987525199999</v>
      </c>
      <c r="D5" s="182">
        <f t="shared" ca="1" si="0"/>
        <v>164.15771584860005</v>
      </c>
      <c r="E5" s="182">
        <f t="shared" ca="1" si="0"/>
        <v>9.3589708994000009</v>
      </c>
      <c r="F5" s="183">
        <f t="shared" ca="1" si="0"/>
        <v>0</v>
      </c>
      <c r="G5" s="184">
        <f t="shared" ca="1" si="1"/>
        <v>683.13656200000003</v>
      </c>
      <c r="H5" s="184">
        <f t="shared" ca="1" si="2"/>
        <v>661.20787800000005</v>
      </c>
      <c r="I5" s="185">
        <f t="shared" ca="1" si="5"/>
        <v>493.26</v>
      </c>
      <c r="J5" s="182">
        <f t="shared" ca="1" si="6"/>
        <v>158.88999999999999</v>
      </c>
      <c r="K5" s="182">
        <f t="shared" ca="1" si="7"/>
        <v>9.06</v>
      </c>
      <c r="L5" s="182">
        <f t="shared" ca="1" si="8"/>
        <v>0</v>
      </c>
      <c r="M5" s="183">
        <f t="shared" ca="1" si="9"/>
        <v>661.20999999999992</v>
      </c>
      <c r="N5" s="181">
        <f t="shared" ca="1" si="10"/>
        <v>509.61712704302721</v>
      </c>
      <c r="O5" s="182">
        <f t="shared" ca="1" si="11"/>
        <v>164.15899386908848</v>
      </c>
      <c r="P5" s="182">
        <f t="shared" ca="1" si="12"/>
        <v>9.3604410878843343</v>
      </c>
      <c r="Q5" s="182">
        <f t="shared" ca="1" si="13"/>
        <v>0</v>
      </c>
      <c r="R5" s="183">
        <f t="shared" ca="1" si="14"/>
        <v>683.13656199999991</v>
      </c>
      <c r="V5" s="46" t="s">
        <v>485</v>
      </c>
      <c r="W5" s="46"/>
      <c r="X5" s="46">
        <v>5</v>
      </c>
    </row>
    <row r="6" spans="1:24">
      <c r="A6" s="61" t="s">
        <v>48</v>
      </c>
      <c r="B6" s="176">
        <f t="shared" ca="1" si="3"/>
        <v>683.13656200000003</v>
      </c>
      <c r="C6" s="181">
        <f t="shared" ca="1" si="4"/>
        <v>509.61987525199999</v>
      </c>
      <c r="D6" s="182">
        <f t="shared" ca="1" si="0"/>
        <v>164.15771584860005</v>
      </c>
      <c r="E6" s="182">
        <f t="shared" ca="1" si="0"/>
        <v>9.3589708994000009</v>
      </c>
      <c r="F6" s="183">
        <f t="shared" ca="1" si="0"/>
        <v>0</v>
      </c>
      <c r="G6" s="184">
        <f t="shared" ca="1" si="1"/>
        <v>683.13656200000003</v>
      </c>
      <c r="H6" s="184">
        <f t="shared" ca="1" si="2"/>
        <v>661.20787800000005</v>
      </c>
      <c r="I6" s="185">
        <f t="shared" ca="1" si="5"/>
        <v>493.26</v>
      </c>
      <c r="J6" s="182">
        <f t="shared" ca="1" si="6"/>
        <v>158.88999999999999</v>
      </c>
      <c r="K6" s="182">
        <f t="shared" ca="1" si="7"/>
        <v>9.06</v>
      </c>
      <c r="L6" s="182">
        <f t="shared" ca="1" si="8"/>
        <v>0</v>
      </c>
      <c r="M6" s="183">
        <f t="shared" ca="1" si="9"/>
        <v>661.20999999999992</v>
      </c>
      <c r="N6" s="181">
        <f t="shared" ca="1" si="10"/>
        <v>509.61712704302721</v>
      </c>
      <c r="O6" s="182">
        <f t="shared" ca="1" si="11"/>
        <v>164.15899386908848</v>
      </c>
      <c r="P6" s="182">
        <f t="shared" ca="1" si="12"/>
        <v>9.3604410878843343</v>
      </c>
      <c r="Q6" s="182">
        <f t="shared" ca="1" si="13"/>
        <v>0</v>
      </c>
      <c r="R6" s="183">
        <f t="shared" ca="1" si="14"/>
        <v>683.13656199999991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683.13656200000003</v>
      </c>
      <c r="C7" s="181">
        <f t="shared" ca="1" si="4"/>
        <v>509.61987525199999</v>
      </c>
      <c r="D7" s="182">
        <f t="shared" ca="1" si="0"/>
        <v>164.15771584860005</v>
      </c>
      <c r="E7" s="182">
        <f t="shared" ca="1" si="0"/>
        <v>9.3589708994000009</v>
      </c>
      <c r="F7" s="183">
        <f t="shared" ca="1" si="0"/>
        <v>0</v>
      </c>
      <c r="G7" s="184">
        <f t="shared" ca="1" si="1"/>
        <v>683.13656200000003</v>
      </c>
      <c r="H7" s="184">
        <f t="shared" ca="1" si="2"/>
        <v>661.20787800000005</v>
      </c>
      <c r="I7" s="185">
        <f t="shared" ca="1" si="5"/>
        <v>493.26</v>
      </c>
      <c r="J7" s="182">
        <f t="shared" ca="1" si="6"/>
        <v>158.88999999999999</v>
      </c>
      <c r="K7" s="182">
        <f t="shared" ca="1" si="7"/>
        <v>9.06</v>
      </c>
      <c r="L7" s="182">
        <f t="shared" ca="1" si="8"/>
        <v>0</v>
      </c>
      <c r="M7" s="183">
        <f t="shared" ca="1" si="9"/>
        <v>661.20999999999992</v>
      </c>
      <c r="N7" s="181">
        <f t="shared" ca="1" si="10"/>
        <v>509.61712704302721</v>
      </c>
      <c r="O7" s="182">
        <f t="shared" ca="1" si="11"/>
        <v>164.15899386908848</v>
      </c>
      <c r="P7" s="182">
        <f t="shared" ca="1" si="12"/>
        <v>9.3604410878843343</v>
      </c>
      <c r="Q7" s="182">
        <f t="shared" ca="1" si="13"/>
        <v>0</v>
      </c>
      <c r="R7" s="183">
        <f t="shared" ca="1" si="14"/>
        <v>683.13656199999991</v>
      </c>
      <c r="W7" s="46"/>
      <c r="X7" s="46">
        <v>7</v>
      </c>
    </row>
    <row r="8" spans="1:24">
      <c r="A8" s="61" t="s">
        <v>50</v>
      </c>
      <c r="B8" s="176">
        <f t="shared" ca="1" si="3"/>
        <v>683.13656200000003</v>
      </c>
      <c r="C8" s="181">
        <f t="shared" ca="1" si="4"/>
        <v>509.61987525199999</v>
      </c>
      <c r="D8" s="182">
        <f t="shared" ca="1" si="0"/>
        <v>164.15771584860005</v>
      </c>
      <c r="E8" s="182">
        <f t="shared" ca="1" si="0"/>
        <v>9.3589708994000009</v>
      </c>
      <c r="F8" s="183">
        <f t="shared" ca="1" si="0"/>
        <v>0</v>
      </c>
      <c r="G8" s="184">
        <f t="shared" ca="1" si="1"/>
        <v>683.13656200000003</v>
      </c>
      <c r="H8" s="184">
        <f t="shared" ca="1" si="2"/>
        <v>661.20787800000005</v>
      </c>
      <c r="I8" s="185">
        <f t="shared" ca="1" si="5"/>
        <v>493.26</v>
      </c>
      <c r="J8" s="182">
        <f t="shared" ca="1" si="6"/>
        <v>158.88999999999999</v>
      </c>
      <c r="K8" s="182">
        <f t="shared" ca="1" si="7"/>
        <v>9.06</v>
      </c>
      <c r="L8" s="182">
        <f t="shared" ca="1" si="8"/>
        <v>0</v>
      </c>
      <c r="M8" s="183">
        <f t="shared" ca="1" si="9"/>
        <v>661.20999999999992</v>
      </c>
      <c r="N8" s="181">
        <f t="shared" ca="1" si="10"/>
        <v>509.61712704302721</v>
      </c>
      <c r="O8" s="182">
        <f t="shared" ca="1" si="11"/>
        <v>164.15899386908848</v>
      </c>
      <c r="P8" s="182">
        <f t="shared" ca="1" si="12"/>
        <v>9.3604410878843343</v>
      </c>
      <c r="Q8" s="182">
        <f t="shared" ca="1" si="13"/>
        <v>0</v>
      </c>
      <c r="R8" s="183">
        <f t="shared" ca="1" si="14"/>
        <v>683.13656199999991</v>
      </c>
      <c r="W8" s="46"/>
      <c r="X8" s="46">
        <v>8</v>
      </c>
    </row>
    <row r="9" spans="1:24">
      <c r="A9" s="61" t="s">
        <v>51</v>
      </c>
      <c r="B9" s="176">
        <f t="shared" ca="1" si="3"/>
        <v>683.13656200000003</v>
      </c>
      <c r="C9" s="181">
        <f t="shared" ca="1" si="4"/>
        <v>509.61987525199999</v>
      </c>
      <c r="D9" s="182">
        <f t="shared" ca="1" si="0"/>
        <v>164.15771584860005</v>
      </c>
      <c r="E9" s="182">
        <f t="shared" ca="1" si="0"/>
        <v>9.3589708994000009</v>
      </c>
      <c r="F9" s="183">
        <f t="shared" ca="1" si="0"/>
        <v>0</v>
      </c>
      <c r="G9" s="184">
        <f t="shared" ca="1" si="1"/>
        <v>683.13656200000003</v>
      </c>
      <c r="H9" s="184">
        <f t="shared" ca="1" si="2"/>
        <v>661.20787800000005</v>
      </c>
      <c r="I9" s="185">
        <f t="shared" ca="1" si="5"/>
        <v>493.26</v>
      </c>
      <c r="J9" s="182">
        <f t="shared" ca="1" si="6"/>
        <v>158.88999999999999</v>
      </c>
      <c r="K9" s="182">
        <f t="shared" ca="1" si="7"/>
        <v>9.06</v>
      </c>
      <c r="L9" s="182">
        <f t="shared" ca="1" si="8"/>
        <v>0</v>
      </c>
      <c r="M9" s="183">
        <f t="shared" ca="1" si="9"/>
        <v>661.20999999999992</v>
      </c>
      <c r="N9" s="181">
        <f t="shared" ca="1" si="10"/>
        <v>509.61712704302721</v>
      </c>
      <c r="O9" s="182">
        <f t="shared" ca="1" si="11"/>
        <v>164.15899386908848</v>
      </c>
      <c r="P9" s="182">
        <f t="shared" ca="1" si="12"/>
        <v>9.3604410878843343</v>
      </c>
      <c r="Q9" s="182">
        <f t="shared" ca="1" si="13"/>
        <v>0</v>
      </c>
      <c r="R9" s="183">
        <f t="shared" ca="1" si="14"/>
        <v>683.13656199999991</v>
      </c>
      <c r="W9" s="46"/>
      <c r="X9" s="46">
        <v>9</v>
      </c>
    </row>
    <row r="10" spans="1:24">
      <c r="A10" s="61" t="s">
        <v>52</v>
      </c>
      <c r="B10" s="176">
        <f t="shared" ca="1" si="3"/>
        <v>683.13656200000003</v>
      </c>
      <c r="C10" s="181">
        <f t="shared" ca="1" si="4"/>
        <v>509.61987525199999</v>
      </c>
      <c r="D10" s="182">
        <f t="shared" ca="1" si="0"/>
        <v>164.15771584860005</v>
      </c>
      <c r="E10" s="182">
        <f t="shared" ca="1" si="0"/>
        <v>9.3589708994000009</v>
      </c>
      <c r="F10" s="183">
        <f t="shared" ca="1" si="0"/>
        <v>0</v>
      </c>
      <c r="G10" s="184">
        <f t="shared" ca="1" si="1"/>
        <v>683.13656200000003</v>
      </c>
      <c r="H10" s="184">
        <f t="shared" ca="1" si="2"/>
        <v>661.20787800000005</v>
      </c>
      <c r="I10" s="185">
        <f t="shared" ca="1" si="5"/>
        <v>493.26</v>
      </c>
      <c r="J10" s="182">
        <f t="shared" ca="1" si="6"/>
        <v>158.88999999999999</v>
      </c>
      <c r="K10" s="182">
        <f t="shared" ca="1" si="7"/>
        <v>9.06</v>
      </c>
      <c r="L10" s="182">
        <f t="shared" ca="1" si="8"/>
        <v>0</v>
      </c>
      <c r="M10" s="183">
        <f t="shared" ca="1" si="9"/>
        <v>661.20999999999992</v>
      </c>
      <c r="N10" s="181">
        <f t="shared" ca="1" si="10"/>
        <v>509.61712704302721</v>
      </c>
      <c r="O10" s="182">
        <f t="shared" ca="1" si="11"/>
        <v>164.15899386908848</v>
      </c>
      <c r="P10" s="182">
        <f t="shared" ca="1" si="12"/>
        <v>9.3604410878843343</v>
      </c>
      <c r="Q10" s="182">
        <f t="shared" ca="1" si="13"/>
        <v>0</v>
      </c>
      <c r="R10" s="183">
        <f t="shared" ca="1" si="14"/>
        <v>683.13656199999991</v>
      </c>
      <c r="W10" s="46"/>
      <c r="X10" s="46">
        <v>10</v>
      </c>
    </row>
    <row r="11" spans="1:24">
      <c r="A11" s="61" t="s">
        <v>53</v>
      </c>
      <c r="B11" s="176">
        <f t="shared" ca="1" si="3"/>
        <v>683.13656200000003</v>
      </c>
      <c r="C11" s="181">
        <f t="shared" ca="1" si="4"/>
        <v>509.61987525199999</v>
      </c>
      <c r="D11" s="182">
        <f t="shared" ca="1" si="0"/>
        <v>164.15771584860005</v>
      </c>
      <c r="E11" s="182">
        <f t="shared" ca="1" si="0"/>
        <v>9.3589708994000009</v>
      </c>
      <c r="F11" s="183">
        <f t="shared" ca="1" si="0"/>
        <v>0</v>
      </c>
      <c r="G11" s="184">
        <f t="shared" ca="1" si="1"/>
        <v>683.13656200000003</v>
      </c>
      <c r="H11" s="184">
        <f t="shared" ca="1" si="2"/>
        <v>661.20787800000005</v>
      </c>
      <c r="I11" s="185">
        <f t="shared" ca="1" si="5"/>
        <v>493.26</v>
      </c>
      <c r="J11" s="182">
        <f t="shared" ca="1" si="6"/>
        <v>158.88999999999999</v>
      </c>
      <c r="K11" s="182">
        <f t="shared" ca="1" si="7"/>
        <v>9.06</v>
      </c>
      <c r="L11" s="182">
        <f t="shared" ca="1" si="8"/>
        <v>0</v>
      </c>
      <c r="M11" s="183">
        <f t="shared" ca="1" si="9"/>
        <v>661.20999999999992</v>
      </c>
      <c r="N11" s="181">
        <f t="shared" ca="1" si="10"/>
        <v>509.61712704302721</v>
      </c>
      <c r="O11" s="182">
        <f t="shared" ca="1" si="11"/>
        <v>164.15899386908848</v>
      </c>
      <c r="P11" s="182">
        <f t="shared" ca="1" si="12"/>
        <v>9.3604410878843343</v>
      </c>
      <c r="Q11" s="182">
        <f t="shared" ca="1" si="13"/>
        <v>0</v>
      </c>
      <c r="R11" s="183">
        <f t="shared" ca="1" si="14"/>
        <v>683.13656199999991</v>
      </c>
      <c r="W11" s="46"/>
      <c r="X11" s="46">
        <v>11</v>
      </c>
    </row>
    <row r="12" spans="1:24">
      <c r="A12" s="61" t="s">
        <v>54</v>
      </c>
      <c r="B12" s="176">
        <f t="shared" ca="1" si="3"/>
        <v>683.13656200000003</v>
      </c>
      <c r="C12" s="181">
        <f t="shared" ca="1" si="4"/>
        <v>509.61987525199999</v>
      </c>
      <c r="D12" s="182">
        <f t="shared" ca="1" si="0"/>
        <v>164.15771584860005</v>
      </c>
      <c r="E12" s="182">
        <f t="shared" ca="1" si="0"/>
        <v>9.3589708994000009</v>
      </c>
      <c r="F12" s="183">
        <f t="shared" ca="1" si="0"/>
        <v>0</v>
      </c>
      <c r="G12" s="184">
        <f t="shared" ca="1" si="1"/>
        <v>683.13656200000003</v>
      </c>
      <c r="H12" s="184">
        <f t="shared" ca="1" si="2"/>
        <v>661.20787800000005</v>
      </c>
      <c r="I12" s="185">
        <f t="shared" ca="1" si="5"/>
        <v>493.26</v>
      </c>
      <c r="J12" s="182">
        <f t="shared" ca="1" si="6"/>
        <v>158.88999999999999</v>
      </c>
      <c r="K12" s="182">
        <f t="shared" ca="1" si="7"/>
        <v>9.06</v>
      </c>
      <c r="L12" s="182">
        <f t="shared" ca="1" si="8"/>
        <v>0</v>
      </c>
      <c r="M12" s="183">
        <f t="shared" ca="1" si="9"/>
        <v>661.20999999999992</v>
      </c>
      <c r="N12" s="181">
        <f t="shared" ca="1" si="10"/>
        <v>509.61712704302721</v>
      </c>
      <c r="O12" s="182">
        <f t="shared" ca="1" si="11"/>
        <v>164.15899386908848</v>
      </c>
      <c r="P12" s="182">
        <f t="shared" ca="1" si="12"/>
        <v>9.3604410878843343</v>
      </c>
      <c r="Q12" s="182">
        <f t="shared" ca="1" si="13"/>
        <v>0</v>
      </c>
      <c r="R12" s="183">
        <f t="shared" ca="1" si="14"/>
        <v>683.13656199999991</v>
      </c>
      <c r="W12" s="46"/>
      <c r="X12" s="46">
        <v>12</v>
      </c>
    </row>
    <row r="13" spans="1:24">
      <c r="A13" s="61" t="s">
        <v>55</v>
      </c>
      <c r="B13" s="176">
        <f t="shared" ca="1" si="3"/>
        <v>683.13656200000003</v>
      </c>
      <c r="C13" s="181">
        <f t="shared" ca="1" si="4"/>
        <v>509.61987525199999</v>
      </c>
      <c r="D13" s="182">
        <f t="shared" ca="1" si="0"/>
        <v>164.15771584860005</v>
      </c>
      <c r="E13" s="182">
        <f t="shared" ca="1" si="0"/>
        <v>9.3589708994000009</v>
      </c>
      <c r="F13" s="183">
        <f t="shared" ca="1" si="0"/>
        <v>0</v>
      </c>
      <c r="G13" s="184">
        <f t="shared" ca="1" si="1"/>
        <v>683.13656200000003</v>
      </c>
      <c r="H13" s="184">
        <f t="shared" ca="1" si="2"/>
        <v>661.20787800000005</v>
      </c>
      <c r="I13" s="185">
        <f t="shared" ca="1" si="5"/>
        <v>493.26</v>
      </c>
      <c r="J13" s="182">
        <f t="shared" ca="1" si="6"/>
        <v>158.88999999999999</v>
      </c>
      <c r="K13" s="182">
        <f t="shared" ca="1" si="7"/>
        <v>9.06</v>
      </c>
      <c r="L13" s="182">
        <f t="shared" ca="1" si="8"/>
        <v>0</v>
      </c>
      <c r="M13" s="183">
        <f t="shared" ca="1" si="9"/>
        <v>661.20999999999992</v>
      </c>
      <c r="N13" s="181">
        <f t="shared" ca="1" si="10"/>
        <v>509.61712704302721</v>
      </c>
      <c r="O13" s="182">
        <f t="shared" ca="1" si="11"/>
        <v>164.15899386908848</v>
      </c>
      <c r="P13" s="182">
        <f t="shared" ca="1" si="12"/>
        <v>9.3604410878843343</v>
      </c>
      <c r="Q13" s="182">
        <f t="shared" ca="1" si="13"/>
        <v>0</v>
      </c>
      <c r="R13" s="183">
        <f t="shared" ca="1" si="14"/>
        <v>683.13656199999991</v>
      </c>
      <c r="W13" s="46"/>
      <c r="X13" s="46">
        <v>13</v>
      </c>
    </row>
    <row r="14" spans="1:24">
      <c r="A14" s="61" t="s">
        <v>56</v>
      </c>
      <c r="B14" s="176">
        <f t="shared" ca="1" si="3"/>
        <v>683.13656200000003</v>
      </c>
      <c r="C14" s="181">
        <f t="shared" ca="1" si="4"/>
        <v>509.61987525199999</v>
      </c>
      <c r="D14" s="182">
        <f t="shared" ca="1" si="0"/>
        <v>164.15771584860005</v>
      </c>
      <c r="E14" s="182">
        <f t="shared" ca="1" si="0"/>
        <v>9.3589708994000009</v>
      </c>
      <c r="F14" s="183">
        <f t="shared" ca="1" si="0"/>
        <v>0</v>
      </c>
      <c r="G14" s="184">
        <f t="shared" ca="1" si="1"/>
        <v>683.13656200000003</v>
      </c>
      <c r="H14" s="184">
        <f t="shared" ca="1" si="2"/>
        <v>661.20787800000005</v>
      </c>
      <c r="I14" s="185">
        <f t="shared" ca="1" si="5"/>
        <v>493.26</v>
      </c>
      <c r="J14" s="182">
        <f t="shared" ca="1" si="6"/>
        <v>158.88999999999999</v>
      </c>
      <c r="K14" s="182">
        <f t="shared" ca="1" si="7"/>
        <v>9.06</v>
      </c>
      <c r="L14" s="182">
        <f t="shared" ca="1" si="8"/>
        <v>0</v>
      </c>
      <c r="M14" s="183">
        <f t="shared" ca="1" si="9"/>
        <v>661.20999999999992</v>
      </c>
      <c r="N14" s="181">
        <f t="shared" ca="1" si="10"/>
        <v>509.61712704302721</v>
      </c>
      <c r="O14" s="182">
        <f t="shared" ca="1" si="11"/>
        <v>164.15899386908848</v>
      </c>
      <c r="P14" s="182">
        <f t="shared" ca="1" si="12"/>
        <v>9.3604410878843343</v>
      </c>
      <c r="Q14" s="182">
        <f t="shared" ca="1" si="13"/>
        <v>0</v>
      </c>
      <c r="R14" s="183">
        <f t="shared" ca="1" si="14"/>
        <v>683.13656199999991</v>
      </c>
      <c r="W14" s="46"/>
      <c r="X14" s="46">
        <v>14</v>
      </c>
    </row>
    <row r="15" spans="1:24">
      <c r="A15" s="61" t="s">
        <v>57</v>
      </c>
      <c r="B15" s="176">
        <f t="shared" ca="1" si="3"/>
        <v>683.13656200000003</v>
      </c>
      <c r="C15" s="181">
        <f t="shared" ca="1" si="4"/>
        <v>509.61987525199999</v>
      </c>
      <c r="D15" s="182">
        <f t="shared" ca="1" si="0"/>
        <v>164.15771584860005</v>
      </c>
      <c r="E15" s="182">
        <f t="shared" ca="1" si="0"/>
        <v>9.3589708994000009</v>
      </c>
      <c r="F15" s="183">
        <f t="shared" ca="1" si="0"/>
        <v>0</v>
      </c>
      <c r="G15" s="184">
        <f t="shared" ca="1" si="1"/>
        <v>683.13656200000003</v>
      </c>
      <c r="H15" s="184">
        <f t="shared" ca="1" si="2"/>
        <v>661.20787800000005</v>
      </c>
      <c r="I15" s="185">
        <f t="shared" ca="1" si="5"/>
        <v>493.26</v>
      </c>
      <c r="J15" s="182">
        <f t="shared" ca="1" si="6"/>
        <v>158.88999999999999</v>
      </c>
      <c r="K15" s="182">
        <f t="shared" ca="1" si="7"/>
        <v>9.06</v>
      </c>
      <c r="L15" s="182">
        <f t="shared" ca="1" si="8"/>
        <v>0</v>
      </c>
      <c r="M15" s="183">
        <f t="shared" ca="1" si="9"/>
        <v>661.20999999999992</v>
      </c>
      <c r="N15" s="181">
        <f t="shared" ca="1" si="10"/>
        <v>509.61712704302721</v>
      </c>
      <c r="O15" s="182">
        <f t="shared" ca="1" si="11"/>
        <v>164.15899386908848</v>
      </c>
      <c r="P15" s="182">
        <f t="shared" ca="1" si="12"/>
        <v>9.3604410878843343</v>
      </c>
      <c r="Q15" s="182">
        <f t="shared" ca="1" si="13"/>
        <v>0</v>
      </c>
      <c r="R15" s="183">
        <f t="shared" ca="1" si="14"/>
        <v>683.13656199999991</v>
      </c>
      <c r="W15" s="46"/>
      <c r="X15" s="46">
        <v>15</v>
      </c>
    </row>
    <row r="16" spans="1:24">
      <c r="A16" s="61" t="s">
        <v>58</v>
      </c>
      <c r="B16" s="176">
        <f t="shared" ca="1" si="3"/>
        <v>683.13656200000003</v>
      </c>
      <c r="C16" s="181">
        <f t="shared" ca="1" si="4"/>
        <v>509.61987525199999</v>
      </c>
      <c r="D16" s="182">
        <f t="shared" ca="1" si="0"/>
        <v>164.15771584860005</v>
      </c>
      <c r="E16" s="182">
        <f t="shared" ca="1" si="0"/>
        <v>9.3589708994000009</v>
      </c>
      <c r="F16" s="183">
        <f t="shared" ca="1" si="0"/>
        <v>0</v>
      </c>
      <c r="G16" s="184">
        <f t="shared" ca="1" si="1"/>
        <v>683.13656200000003</v>
      </c>
      <c r="H16" s="184">
        <f t="shared" ca="1" si="2"/>
        <v>661.20787800000005</v>
      </c>
      <c r="I16" s="185">
        <f t="shared" ca="1" si="5"/>
        <v>493.26</v>
      </c>
      <c r="J16" s="182">
        <f t="shared" ca="1" si="6"/>
        <v>158.88999999999999</v>
      </c>
      <c r="K16" s="182">
        <f t="shared" ca="1" si="7"/>
        <v>9.06</v>
      </c>
      <c r="L16" s="182">
        <f t="shared" ca="1" si="8"/>
        <v>0</v>
      </c>
      <c r="M16" s="183">
        <f t="shared" ca="1" si="9"/>
        <v>661.20999999999992</v>
      </c>
      <c r="N16" s="181">
        <f t="shared" ca="1" si="10"/>
        <v>509.61712704302721</v>
      </c>
      <c r="O16" s="182">
        <f t="shared" ca="1" si="11"/>
        <v>164.15899386908848</v>
      </c>
      <c r="P16" s="182">
        <f t="shared" ca="1" si="12"/>
        <v>9.3604410878843343</v>
      </c>
      <c r="Q16" s="182">
        <f t="shared" ca="1" si="13"/>
        <v>0</v>
      </c>
      <c r="R16" s="183">
        <f t="shared" ca="1" si="14"/>
        <v>683.13656199999991</v>
      </c>
      <c r="W16" s="46"/>
      <c r="X16" s="46">
        <v>16</v>
      </c>
    </row>
    <row r="17" spans="1:24">
      <c r="A17" s="61" t="s">
        <v>59</v>
      </c>
      <c r="B17" s="176">
        <f t="shared" ca="1" si="3"/>
        <v>683.13656200000003</v>
      </c>
      <c r="C17" s="181">
        <f t="shared" ca="1" si="4"/>
        <v>509.61987525199999</v>
      </c>
      <c r="D17" s="182">
        <f t="shared" ca="1" si="0"/>
        <v>164.15771584860005</v>
      </c>
      <c r="E17" s="182">
        <f t="shared" ca="1" si="0"/>
        <v>9.3589708994000009</v>
      </c>
      <c r="F17" s="183">
        <f t="shared" ca="1" si="0"/>
        <v>0</v>
      </c>
      <c r="G17" s="184">
        <f t="shared" ca="1" si="1"/>
        <v>683.13656200000003</v>
      </c>
      <c r="H17" s="184">
        <f t="shared" ca="1" si="2"/>
        <v>661.20787800000005</v>
      </c>
      <c r="I17" s="185">
        <f t="shared" ca="1" si="5"/>
        <v>493.26</v>
      </c>
      <c r="J17" s="182">
        <f t="shared" ca="1" si="6"/>
        <v>158.88999999999999</v>
      </c>
      <c r="K17" s="182">
        <f t="shared" ca="1" si="7"/>
        <v>9.06</v>
      </c>
      <c r="L17" s="182">
        <f t="shared" ca="1" si="8"/>
        <v>0</v>
      </c>
      <c r="M17" s="183">
        <f t="shared" ca="1" si="9"/>
        <v>661.20999999999992</v>
      </c>
      <c r="N17" s="181">
        <f t="shared" ca="1" si="10"/>
        <v>509.61712704302721</v>
      </c>
      <c r="O17" s="182">
        <f t="shared" ca="1" si="11"/>
        <v>164.15899386908848</v>
      </c>
      <c r="P17" s="182">
        <f t="shared" ca="1" si="12"/>
        <v>9.3604410878843343</v>
      </c>
      <c r="Q17" s="182">
        <f t="shared" ca="1" si="13"/>
        <v>0</v>
      </c>
      <c r="R17" s="183">
        <f t="shared" ca="1" si="14"/>
        <v>683.13656199999991</v>
      </c>
      <c r="W17" s="46"/>
      <c r="X17" s="46">
        <v>17</v>
      </c>
    </row>
    <row r="18" spans="1:24">
      <c r="A18" s="61" t="s">
        <v>60</v>
      </c>
      <c r="B18" s="176">
        <f t="shared" ca="1" si="3"/>
        <v>683.13656200000003</v>
      </c>
      <c r="C18" s="181">
        <f t="shared" ca="1" si="4"/>
        <v>509.61987525199999</v>
      </c>
      <c r="D18" s="182">
        <f t="shared" ca="1" si="0"/>
        <v>164.15771584860005</v>
      </c>
      <c r="E18" s="182">
        <f t="shared" ca="1" si="0"/>
        <v>9.3589708994000009</v>
      </c>
      <c r="F18" s="183">
        <f t="shared" ca="1" si="0"/>
        <v>0</v>
      </c>
      <c r="G18" s="184">
        <f t="shared" ca="1" si="1"/>
        <v>683.13656200000003</v>
      </c>
      <c r="H18" s="184">
        <f t="shared" ca="1" si="2"/>
        <v>661.20787800000005</v>
      </c>
      <c r="I18" s="185">
        <f t="shared" ca="1" si="5"/>
        <v>493.26</v>
      </c>
      <c r="J18" s="182">
        <f t="shared" ca="1" si="6"/>
        <v>158.88999999999999</v>
      </c>
      <c r="K18" s="182">
        <f t="shared" ca="1" si="7"/>
        <v>9.06</v>
      </c>
      <c r="L18" s="182">
        <f t="shared" ca="1" si="8"/>
        <v>0</v>
      </c>
      <c r="M18" s="183">
        <f t="shared" ca="1" si="9"/>
        <v>661.20999999999992</v>
      </c>
      <c r="N18" s="181">
        <f t="shared" ca="1" si="10"/>
        <v>509.61712704302721</v>
      </c>
      <c r="O18" s="182">
        <f t="shared" ca="1" si="11"/>
        <v>164.15899386908848</v>
      </c>
      <c r="P18" s="182">
        <f t="shared" ca="1" si="12"/>
        <v>9.3604410878843343</v>
      </c>
      <c r="Q18" s="182">
        <f t="shared" ca="1" si="13"/>
        <v>0</v>
      </c>
      <c r="R18" s="183">
        <f t="shared" ca="1" si="14"/>
        <v>683.13656199999991</v>
      </c>
      <c r="W18" s="46"/>
      <c r="X18" s="46">
        <v>18</v>
      </c>
    </row>
    <row r="19" spans="1:24">
      <c r="A19" s="61" t="s">
        <v>61</v>
      </c>
      <c r="B19" s="176">
        <f t="shared" ca="1" si="3"/>
        <v>683.13656200000003</v>
      </c>
      <c r="C19" s="181">
        <f t="shared" ca="1" si="4"/>
        <v>509.61987525199999</v>
      </c>
      <c r="D19" s="182">
        <f t="shared" ca="1" si="4"/>
        <v>164.15771584860005</v>
      </c>
      <c r="E19" s="182">
        <f t="shared" ca="1" si="4"/>
        <v>9.3589708994000009</v>
      </c>
      <c r="F19" s="183">
        <f t="shared" ca="1" si="4"/>
        <v>0</v>
      </c>
      <c r="G19" s="184">
        <f t="shared" ca="1" si="1"/>
        <v>683.13656200000003</v>
      </c>
      <c r="H19" s="184">
        <f t="shared" ca="1" si="2"/>
        <v>661.20787800000005</v>
      </c>
      <c r="I19" s="185">
        <f t="shared" ca="1" si="5"/>
        <v>493.26</v>
      </c>
      <c r="J19" s="182">
        <f t="shared" ca="1" si="6"/>
        <v>158.88999999999999</v>
      </c>
      <c r="K19" s="182">
        <f t="shared" ca="1" si="7"/>
        <v>9.06</v>
      </c>
      <c r="L19" s="182">
        <f t="shared" ca="1" si="8"/>
        <v>0</v>
      </c>
      <c r="M19" s="183">
        <f t="shared" ca="1" si="9"/>
        <v>661.20999999999992</v>
      </c>
      <c r="N19" s="181">
        <f t="shared" ca="1" si="10"/>
        <v>509.61712704302721</v>
      </c>
      <c r="O19" s="182">
        <f t="shared" ca="1" si="11"/>
        <v>164.15899386908848</v>
      </c>
      <c r="P19" s="182">
        <f t="shared" ca="1" si="12"/>
        <v>9.3604410878843343</v>
      </c>
      <c r="Q19" s="182">
        <f t="shared" ca="1" si="13"/>
        <v>0</v>
      </c>
      <c r="R19" s="183">
        <f t="shared" ca="1" si="14"/>
        <v>683.13656199999991</v>
      </c>
      <c r="W19" s="46"/>
      <c r="X19" s="46">
        <v>19</v>
      </c>
    </row>
    <row r="20" spans="1:24">
      <c r="A20" s="61" t="s">
        <v>62</v>
      </c>
      <c r="B20" s="176">
        <f t="shared" ca="1" si="3"/>
        <v>683.13656200000003</v>
      </c>
      <c r="C20" s="181">
        <f t="shared" ca="1" si="4"/>
        <v>509.61987525199999</v>
      </c>
      <c r="D20" s="182">
        <f t="shared" ca="1" si="4"/>
        <v>164.15771584860005</v>
      </c>
      <c r="E20" s="182">
        <f t="shared" ca="1" si="4"/>
        <v>9.3589708994000009</v>
      </c>
      <c r="F20" s="183">
        <f t="shared" ca="1" si="4"/>
        <v>0</v>
      </c>
      <c r="G20" s="184">
        <f t="shared" ca="1" si="1"/>
        <v>683.13656200000003</v>
      </c>
      <c r="H20" s="184">
        <f t="shared" ca="1" si="2"/>
        <v>661.20787800000005</v>
      </c>
      <c r="I20" s="185">
        <f t="shared" ca="1" si="5"/>
        <v>493.26</v>
      </c>
      <c r="J20" s="182">
        <f t="shared" ca="1" si="6"/>
        <v>158.88999999999999</v>
      </c>
      <c r="K20" s="182">
        <f t="shared" ca="1" si="7"/>
        <v>9.06</v>
      </c>
      <c r="L20" s="182">
        <f t="shared" ca="1" si="8"/>
        <v>0</v>
      </c>
      <c r="M20" s="183">
        <f t="shared" ca="1" si="9"/>
        <v>661.20999999999992</v>
      </c>
      <c r="N20" s="181">
        <f t="shared" ca="1" si="10"/>
        <v>509.61712704302721</v>
      </c>
      <c r="O20" s="182">
        <f t="shared" ca="1" si="11"/>
        <v>164.15899386908848</v>
      </c>
      <c r="P20" s="182">
        <f t="shared" ca="1" si="12"/>
        <v>9.3604410878843343</v>
      </c>
      <c r="Q20" s="182">
        <f t="shared" ca="1" si="13"/>
        <v>0</v>
      </c>
      <c r="R20" s="183">
        <f t="shared" ca="1" si="14"/>
        <v>683.13656199999991</v>
      </c>
      <c r="W20" s="46"/>
      <c r="X20" s="46">
        <v>20</v>
      </c>
    </row>
    <row r="21" spans="1:24">
      <c r="A21" s="61" t="s">
        <v>63</v>
      </c>
      <c r="B21" s="176">
        <f t="shared" ca="1" si="3"/>
        <v>683.13656200000003</v>
      </c>
      <c r="C21" s="181">
        <f t="shared" ca="1" si="4"/>
        <v>509.61987525199999</v>
      </c>
      <c r="D21" s="182">
        <f t="shared" ca="1" si="4"/>
        <v>164.15771584860005</v>
      </c>
      <c r="E21" s="182">
        <f t="shared" ca="1" si="4"/>
        <v>9.3589708994000009</v>
      </c>
      <c r="F21" s="183">
        <f t="shared" ca="1" si="4"/>
        <v>0</v>
      </c>
      <c r="G21" s="184">
        <f t="shared" ca="1" si="1"/>
        <v>683.13656200000003</v>
      </c>
      <c r="H21" s="184">
        <f t="shared" ca="1" si="2"/>
        <v>661.20787800000005</v>
      </c>
      <c r="I21" s="185">
        <f t="shared" ca="1" si="5"/>
        <v>493.26</v>
      </c>
      <c r="J21" s="182">
        <f t="shared" ca="1" si="6"/>
        <v>158.88999999999999</v>
      </c>
      <c r="K21" s="182">
        <f t="shared" ca="1" si="7"/>
        <v>9.06</v>
      </c>
      <c r="L21" s="182">
        <f t="shared" ca="1" si="8"/>
        <v>0</v>
      </c>
      <c r="M21" s="183">
        <f t="shared" ca="1" si="9"/>
        <v>661.20999999999992</v>
      </c>
      <c r="N21" s="181">
        <f t="shared" ca="1" si="10"/>
        <v>509.61712704302721</v>
      </c>
      <c r="O21" s="182">
        <f t="shared" ca="1" si="11"/>
        <v>164.15899386908848</v>
      </c>
      <c r="P21" s="182">
        <f t="shared" ca="1" si="12"/>
        <v>9.3604410878843343</v>
      </c>
      <c r="Q21" s="182">
        <f t="shared" ca="1" si="13"/>
        <v>0</v>
      </c>
      <c r="R21" s="183">
        <f t="shared" ca="1" si="14"/>
        <v>683.13656199999991</v>
      </c>
      <c r="W21" s="46"/>
      <c r="X21" s="46">
        <v>21</v>
      </c>
    </row>
    <row r="22" spans="1:24">
      <c r="A22" s="61" t="s">
        <v>64</v>
      </c>
      <c r="B22" s="176">
        <f t="shared" ca="1" si="3"/>
        <v>683.13656200000003</v>
      </c>
      <c r="C22" s="181">
        <f t="shared" ca="1" si="4"/>
        <v>509.61987525199999</v>
      </c>
      <c r="D22" s="182">
        <f t="shared" ca="1" si="4"/>
        <v>164.15771584860005</v>
      </c>
      <c r="E22" s="182">
        <f t="shared" ca="1" si="4"/>
        <v>9.3589708994000009</v>
      </c>
      <c r="F22" s="183">
        <f t="shared" ca="1" si="4"/>
        <v>0</v>
      </c>
      <c r="G22" s="184">
        <f t="shared" ca="1" si="1"/>
        <v>683.13656200000003</v>
      </c>
      <c r="H22" s="184">
        <f t="shared" ca="1" si="2"/>
        <v>661.20787800000005</v>
      </c>
      <c r="I22" s="185">
        <f t="shared" ca="1" si="5"/>
        <v>493.26</v>
      </c>
      <c r="J22" s="182">
        <f t="shared" ca="1" si="6"/>
        <v>158.88999999999999</v>
      </c>
      <c r="K22" s="182">
        <f t="shared" ca="1" si="7"/>
        <v>9.06</v>
      </c>
      <c r="L22" s="182">
        <f t="shared" ca="1" si="8"/>
        <v>0</v>
      </c>
      <c r="M22" s="183">
        <f t="shared" ca="1" si="9"/>
        <v>661.20999999999992</v>
      </c>
      <c r="N22" s="181">
        <f t="shared" ca="1" si="10"/>
        <v>509.61712704302721</v>
      </c>
      <c r="O22" s="182">
        <f t="shared" ca="1" si="11"/>
        <v>164.15899386908848</v>
      </c>
      <c r="P22" s="182">
        <f t="shared" ca="1" si="12"/>
        <v>9.3604410878843343</v>
      </c>
      <c r="Q22" s="182">
        <f t="shared" ca="1" si="13"/>
        <v>0</v>
      </c>
      <c r="R22" s="183">
        <f t="shared" ca="1" si="14"/>
        <v>683.13656199999991</v>
      </c>
      <c r="W22" s="46"/>
      <c r="X22" s="46">
        <v>22</v>
      </c>
    </row>
    <row r="23" spans="1:24">
      <c r="A23" s="61" t="s">
        <v>65</v>
      </c>
      <c r="B23" s="176">
        <f t="shared" ca="1" si="3"/>
        <v>683.13656200000003</v>
      </c>
      <c r="C23" s="181">
        <f t="shared" ca="1" si="4"/>
        <v>509.61987525199999</v>
      </c>
      <c r="D23" s="182">
        <f t="shared" ca="1" si="4"/>
        <v>164.15771584860005</v>
      </c>
      <c r="E23" s="182">
        <f t="shared" ca="1" si="4"/>
        <v>9.3589708994000009</v>
      </c>
      <c r="F23" s="183">
        <f t="shared" ca="1" si="4"/>
        <v>0</v>
      </c>
      <c r="G23" s="184">
        <f t="shared" ca="1" si="1"/>
        <v>683.13656200000003</v>
      </c>
      <c r="H23" s="184">
        <f t="shared" ca="1" si="2"/>
        <v>661.20787800000005</v>
      </c>
      <c r="I23" s="185">
        <f t="shared" ca="1" si="5"/>
        <v>493.26</v>
      </c>
      <c r="J23" s="182">
        <f t="shared" ca="1" si="6"/>
        <v>158.88999999999999</v>
      </c>
      <c r="K23" s="182">
        <f t="shared" ca="1" si="7"/>
        <v>9.06</v>
      </c>
      <c r="L23" s="182">
        <f t="shared" ca="1" si="8"/>
        <v>0</v>
      </c>
      <c r="M23" s="183">
        <f t="shared" ca="1" si="9"/>
        <v>661.20999999999992</v>
      </c>
      <c r="N23" s="181">
        <f t="shared" ca="1" si="10"/>
        <v>509.61712704302721</v>
      </c>
      <c r="O23" s="182">
        <f t="shared" ca="1" si="11"/>
        <v>164.15899386908848</v>
      </c>
      <c r="P23" s="182">
        <f t="shared" ca="1" si="12"/>
        <v>9.3604410878843343</v>
      </c>
      <c r="Q23" s="182">
        <f t="shared" ca="1" si="13"/>
        <v>0</v>
      </c>
      <c r="R23" s="183">
        <f t="shared" ca="1" si="14"/>
        <v>683.13656199999991</v>
      </c>
      <c r="W23" s="46"/>
      <c r="X23" s="46">
        <v>23</v>
      </c>
    </row>
    <row r="24" spans="1:24">
      <c r="A24" s="61" t="s">
        <v>66</v>
      </c>
      <c r="B24" s="176">
        <f t="shared" ca="1" si="3"/>
        <v>683.13656200000003</v>
      </c>
      <c r="C24" s="181">
        <f t="shared" ca="1" si="4"/>
        <v>509.61987525199999</v>
      </c>
      <c r="D24" s="182">
        <f t="shared" ca="1" si="4"/>
        <v>164.15771584860005</v>
      </c>
      <c r="E24" s="182">
        <f t="shared" ca="1" si="4"/>
        <v>9.3589708994000009</v>
      </c>
      <c r="F24" s="183">
        <f t="shared" ca="1" si="4"/>
        <v>0</v>
      </c>
      <c r="G24" s="184">
        <f t="shared" ca="1" si="1"/>
        <v>683.13656200000003</v>
      </c>
      <c r="H24" s="184">
        <f t="shared" ca="1" si="2"/>
        <v>661.20787800000005</v>
      </c>
      <c r="I24" s="185">
        <f t="shared" ca="1" si="5"/>
        <v>493.26</v>
      </c>
      <c r="J24" s="182">
        <f t="shared" ca="1" si="6"/>
        <v>158.88999999999999</v>
      </c>
      <c r="K24" s="182">
        <f t="shared" ca="1" si="7"/>
        <v>9.06</v>
      </c>
      <c r="L24" s="182">
        <f t="shared" ca="1" si="8"/>
        <v>0</v>
      </c>
      <c r="M24" s="183">
        <f t="shared" ca="1" si="9"/>
        <v>661.20999999999992</v>
      </c>
      <c r="N24" s="181">
        <f t="shared" ca="1" si="10"/>
        <v>509.61712704302721</v>
      </c>
      <c r="O24" s="182">
        <f t="shared" ca="1" si="11"/>
        <v>164.15899386908848</v>
      </c>
      <c r="P24" s="182">
        <f t="shared" ca="1" si="12"/>
        <v>9.3604410878843343</v>
      </c>
      <c r="Q24" s="182">
        <f t="shared" ca="1" si="13"/>
        <v>0</v>
      </c>
      <c r="R24" s="183">
        <f t="shared" ca="1" si="14"/>
        <v>683.13656199999991</v>
      </c>
      <c r="W24" s="46"/>
      <c r="X24" s="46">
        <v>24</v>
      </c>
    </row>
    <row r="25" spans="1:24">
      <c r="A25" s="61" t="s">
        <v>67</v>
      </c>
      <c r="B25" s="176">
        <f t="shared" ca="1" si="3"/>
        <v>683.13656200000003</v>
      </c>
      <c r="C25" s="181">
        <f t="shared" ca="1" si="4"/>
        <v>509.61987525199999</v>
      </c>
      <c r="D25" s="182">
        <f t="shared" ca="1" si="4"/>
        <v>164.15771584860005</v>
      </c>
      <c r="E25" s="182">
        <f t="shared" ca="1" si="4"/>
        <v>9.3589708994000009</v>
      </c>
      <c r="F25" s="183">
        <f t="shared" ca="1" si="4"/>
        <v>0</v>
      </c>
      <c r="G25" s="184">
        <f t="shared" ca="1" si="1"/>
        <v>683.13656200000003</v>
      </c>
      <c r="H25" s="184">
        <f t="shared" ca="1" si="2"/>
        <v>661.20787800000005</v>
      </c>
      <c r="I25" s="185">
        <f t="shared" ca="1" si="5"/>
        <v>493.26</v>
      </c>
      <c r="J25" s="182">
        <f t="shared" ca="1" si="6"/>
        <v>158.88999999999999</v>
      </c>
      <c r="K25" s="182">
        <f t="shared" ca="1" si="7"/>
        <v>9.06</v>
      </c>
      <c r="L25" s="182">
        <f t="shared" ca="1" si="8"/>
        <v>0</v>
      </c>
      <c r="M25" s="183">
        <f t="shared" ca="1" si="9"/>
        <v>661.20999999999992</v>
      </c>
      <c r="N25" s="181">
        <f t="shared" ca="1" si="10"/>
        <v>509.61712704302721</v>
      </c>
      <c r="O25" s="182">
        <f t="shared" ca="1" si="11"/>
        <v>164.15899386908848</v>
      </c>
      <c r="P25" s="182">
        <f t="shared" ca="1" si="12"/>
        <v>9.3604410878843343</v>
      </c>
      <c r="Q25" s="182">
        <f t="shared" ca="1" si="13"/>
        <v>0</v>
      </c>
      <c r="R25" s="183">
        <f t="shared" ca="1" si="14"/>
        <v>683.13656199999991</v>
      </c>
      <c r="W25" s="46"/>
      <c r="X25" s="46">
        <v>25</v>
      </c>
    </row>
    <row r="26" spans="1:24">
      <c r="A26" s="61" t="s">
        <v>68</v>
      </c>
      <c r="B26" s="176">
        <f t="shared" ca="1" si="3"/>
        <v>683.13656200000003</v>
      </c>
      <c r="C26" s="181">
        <f t="shared" ca="1" si="4"/>
        <v>509.61987525199999</v>
      </c>
      <c r="D26" s="182">
        <f t="shared" ca="1" si="4"/>
        <v>164.15771584860005</v>
      </c>
      <c r="E26" s="182">
        <f t="shared" ca="1" si="4"/>
        <v>9.3589708994000009</v>
      </c>
      <c r="F26" s="183">
        <f t="shared" ca="1" si="4"/>
        <v>0</v>
      </c>
      <c r="G26" s="184">
        <f t="shared" ca="1" si="1"/>
        <v>683.13656200000003</v>
      </c>
      <c r="H26" s="184">
        <f t="shared" ca="1" si="2"/>
        <v>661.20787800000005</v>
      </c>
      <c r="I26" s="185">
        <f t="shared" ca="1" si="5"/>
        <v>493.26</v>
      </c>
      <c r="J26" s="182">
        <f t="shared" ca="1" si="6"/>
        <v>158.88999999999999</v>
      </c>
      <c r="K26" s="182">
        <f t="shared" ca="1" si="7"/>
        <v>9.06</v>
      </c>
      <c r="L26" s="182">
        <f t="shared" ca="1" si="8"/>
        <v>0</v>
      </c>
      <c r="M26" s="183">
        <f t="shared" ca="1" si="9"/>
        <v>661.20999999999992</v>
      </c>
      <c r="N26" s="181">
        <f t="shared" ca="1" si="10"/>
        <v>509.61712704302721</v>
      </c>
      <c r="O26" s="182">
        <f t="shared" ca="1" si="11"/>
        <v>164.15899386908848</v>
      </c>
      <c r="P26" s="182">
        <f t="shared" ca="1" si="12"/>
        <v>9.3604410878843343</v>
      </c>
      <c r="Q26" s="182">
        <f t="shared" ca="1" si="13"/>
        <v>0</v>
      </c>
      <c r="R26" s="183">
        <f t="shared" ca="1" si="14"/>
        <v>683.13656199999991</v>
      </c>
      <c r="W26" s="46"/>
      <c r="X26" s="46">
        <v>26</v>
      </c>
    </row>
    <row r="27" spans="1:24">
      <c r="A27" s="61" t="s">
        <v>69</v>
      </c>
      <c r="B27" s="176">
        <f t="shared" ca="1" si="3"/>
        <v>683.13656200000003</v>
      </c>
      <c r="C27" s="181">
        <f t="shared" ca="1" si="4"/>
        <v>509.61987525199999</v>
      </c>
      <c r="D27" s="182">
        <f t="shared" ca="1" si="4"/>
        <v>164.15771584860005</v>
      </c>
      <c r="E27" s="182">
        <f t="shared" ca="1" si="4"/>
        <v>9.3589708994000009</v>
      </c>
      <c r="F27" s="183">
        <f t="shared" ca="1" si="4"/>
        <v>0</v>
      </c>
      <c r="G27" s="184">
        <f t="shared" ca="1" si="1"/>
        <v>683.13656200000003</v>
      </c>
      <c r="H27" s="184">
        <f t="shared" ca="1" si="2"/>
        <v>661.20787800000005</v>
      </c>
      <c r="I27" s="185">
        <f t="shared" ca="1" si="5"/>
        <v>493.26</v>
      </c>
      <c r="J27" s="182">
        <f t="shared" ca="1" si="6"/>
        <v>158.88999999999999</v>
      </c>
      <c r="K27" s="182">
        <f t="shared" ca="1" si="7"/>
        <v>9.06</v>
      </c>
      <c r="L27" s="182">
        <f t="shared" ca="1" si="8"/>
        <v>0</v>
      </c>
      <c r="M27" s="183">
        <f t="shared" ca="1" si="9"/>
        <v>661.20999999999992</v>
      </c>
      <c r="N27" s="181">
        <f t="shared" ca="1" si="10"/>
        <v>509.61712704302721</v>
      </c>
      <c r="O27" s="182">
        <f t="shared" ca="1" si="11"/>
        <v>164.15899386908848</v>
      </c>
      <c r="P27" s="182">
        <f t="shared" ca="1" si="12"/>
        <v>9.3604410878843343</v>
      </c>
      <c r="Q27" s="182">
        <f t="shared" ca="1" si="13"/>
        <v>0</v>
      </c>
      <c r="R27" s="183">
        <f t="shared" ca="1" si="14"/>
        <v>683.13656199999991</v>
      </c>
      <c r="W27" s="46"/>
      <c r="X27" s="46">
        <v>27</v>
      </c>
    </row>
    <row r="28" spans="1:24">
      <c r="A28" s="61" t="s">
        <v>70</v>
      </c>
      <c r="B28" s="176">
        <f t="shared" ca="1" si="3"/>
        <v>683.13656200000003</v>
      </c>
      <c r="C28" s="181">
        <f t="shared" ca="1" si="4"/>
        <v>509.61987525199999</v>
      </c>
      <c r="D28" s="182">
        <f t="shared" ca="1" si="4"/>
        <v>164.15771584860005</v>
      </c>
      <c r="E28" s="182">
        <f t="shared" ca="1" si="4"/>
        <v>9.3589708994000009</v>
      </c>
      <c r="F28" s="183">
        <f t="shared" ca="1" si="4"/>
        <v>0</v>
      </c>
      <c r="G28" s="184">
        <f t="shared" ca="1" si="1"/>
        <v>683.13656200000003</v>
      </c>
      <c r="H28" s="184">
        <f t="shared" ca="1" si="2"/>
        <v>661.20787800000005</v>
      </c>
      <c r="I28" s="185">
        <f t="shared" ca="1" si="5"/>
        <v>493.26</v>
      </c>
      <c r="J28" s="182">
        <f t="shared" ca="1" si="6"/>
        <v>158.88999999999999</v>
      </c>
      <c r="K28" s="182">
        <f t="shared" ca="1" si="7"/>
        <v>9.06</v>
      </c>
      <c r="L28" s="182">
        <f t="shared" ca="1" si="8"/>
        <v>0</v>
      </c>
      <c r="M28" s="183">
        <f t="shared" ca="1" si="9"/>
        <v>661.20999999999992</v>
      </c>
      <c r="N28" s="181">
        <f t="shared" ca="1" si="10"/>
        <v>509.61712704302721</v>
      </c>
      <c r="O28" s="182">
        <f t="shared" ca="1" si="11"/>
        <v>164.15899386908848</v>
      </c>
      <c r="P28" s="182">
        <f t="shared" ca="1" si="12"/>
        <v>9.3604410878843343</v>
      </c>
      <c r="Q28" s="182">
        <f t="shared" ca="1" si="13"/>
        <v>0</v>
      </c>
      <c r="R28" s="183">
        <f t="shared" ca="1" si="14"/>
        <v>683.13656199999991</v>
      </c>
      <c r="W28" s="46"/>
      <c r="X28" s="46">
        <v>28</v>
      </c>
    </row>
    <row r="29" spans="1:24">
      <c r="A29" s="61" t="s">
        <v>71</v>
      </c>
      <c r="B29" s="176">
        <f t="shared" ca="1" si="3"/>
        <v>683.13656200000003</v>
      </c>
      <c r="C29" s="181">
        <f t="shared" ca="1" si="4"/>
        <v>509.61987525199999</v>
      </c>
      <c r="D29" s="182">
        <f t="shared" ca="1" si="4"/>
        <v>164.15771584860005</v>
      </c>
      <c r="E29" s="182">
        <f t="shared" ca="1" si="4"/>
        <v>9.3589708994000009</v>
      </c>
      <c r="F29" s="183">
        <f t="shared" ca="1" si="4"/>
        <v>0</v>
      </c>
      <c r="G29" s="184">
        <f t="shared" ca="1" si="1"/>
        <v>683.13656200000003</v>
      </c>
      <c r="H29" s="184">
        <f t="shared" ca="1" si="2"/>
        <v>661.20787800000005</v>
      </c>
      <c r="I29" s="185">
        <f t="shared" ca="1" si="5"/>
        <v>493.26</v>
      </c>
      <c r="J29" s="182">
        <f t="shared" ca="1" si="6"/>
        <v>158.88999999999999</v>
      </c>
      <c r="K29" s="182">
        <f t="shared" ca="1" si="7"/>
        <v>9.06</v>
      </c>
      <c r="L29" s="182">
        <f t="shared" ca="1" si="8"/>
        <v>0</v>
      </c>
      <c r="M29" s="183">
        <f t="shared" ca="1" si="9"/>
        <v>661.20999999999992</v>
      </c>
      <c r="N29" s="181">
        <f t="shared" ca="1" si="10"/>
        <v>509.61712704302721</v>
      </c>
      <c r="O29" s="182">
        <f t="shared" ca="1" si="11"/>
        <v>164.15899386908848</v>
      </c>
      <c r="P29" s="182">
        <f t="shared" ca="1" si="12"/>
        <v>9.3604410878843343</v>
      </c>
      <c r="Q29" s="182">
        <f t="shared" ca="1" si="13"/>
        <v>0</v>
      </c>
      <c r="R29" s="183">
        <f t="shared" ca="1" si="14"/>
        <v>683.13656199999991</v>
      </c>
      <c r="W29" s="46"/>
      <c r="X29" s="46">
        <v>29</v>
      </c>
    </row>
    <row r="30" spans="1:24">
      <c r="A30" s="61" t="s">
        <v>72</v>
      </c>
      <c r="B30" s="176">
        <f t="shared" ca="1" si="3"/>
        <v>683.13656200000003</v>
      </c>
      <c r="C30" s="181">
        <f t="shared" ca="1" si="4"/>
        <v>509.61987525199999</v>
      </c>
      <c r="D30" s="182">
        <f t="shared" ca="1" si="4"/>
        <v>164.15771584860005</v>
      </c>
      <c r="E30" s="182">
        <f t="shared" ca="1" si="4"/>
        <v>9.3589708994000009</v>
      </c>
      <c r="F30" s="183">
        <f t="shared" ca="1" si="4"/>
        <v>0</v>
      </c>
      <c r="G30" s="184">
        <f t="shared" ca="1" si="1"/>
        <v>683.13656200000003</v>
      </c>
      <c r="H30" s="184">
        <f t="shared" ca="1" si="2"/>
        <v>661.20787800000005</v>
      </c>
      <c r="I30" s="185">
        <f t="shared" ca="1" si="5"/>
        <v>493.26</v>
      </c>
      <c r="J30" s="182">
        <f t="shared" ca="1" si="6"/>
        <v>158.88999999999999</v>
      </c>
      <c r="K30" s="182">
        <f t="shared" ca="1" si="7"/>
        <v>9.06</v>
      </c>
      <c r="L30" s="182">
        <f t="shared" ca="1" si="8"/>
        <v>0</v>
      </c>
      <c r="M30" s="183">
        <f t="shared" ca="1" si="9"/>
        <v>661.20999999999992</v>
      </c>
      <c r="N30" s="181">
        <f t="shared" ca="1" si="10"/>
        <v>509.61712704302721</v>
      </c>
      <c r="O30" s="182">
        <f t="shared" ca="1" si="11"/>
        <v>164.15899386908848</v>
      </c>
      <c r="P30" s="182">
        <f t="shared" ca="1" si="12"/>
        <v>9.3604410878843343</v>
      </c>
      <c r="Q30" s="182">
        <f t="shared" ca="1" si="13"/>
        <v>0</v>
      </c>
      <c r="R30" s="183">
        <f t="shared" ca="1" si="14"/>
        <v>683.13656199999991</v>
      </c>
      <c r="W30" s="46"/>
      <c r="X30" s="46">
        <v>30</v>
      </c>
    </row>
    <row r="31" spans="1:24">
      <c r="A31" s="61" t="s">
        <v>73</v>
      </c>
      <c r="B31" s="176">
        <f t="shared" ca="1" si="3"/>
        <v>683.13656200000003</v>
      </c>
      <c r="C31" s="181">
        <f t="shared" ca="1" si="4"/>
        <v>509.61987525199999</v>
      </c>
      <c r="D31" s="182">
        <f t="shared" ca="1" si="4"/>
        <v>164.15771584860005</v>
      </c>
      <c r="E31" s="182">
        <f t="shared" ca="1" si="4"/>
        <v>9.3589708994000009</v>
      </c>
      <c r="F31" s="183">
        <f t="shared" ca="1" si="4"/>
        <v>0</v>
      </c>
      <c r="G31" s="184">
        <f t="shared" ca="1" si="1"/>
        <v>683.13656200000003</v>
      </c>
      <c r="H31" s="184">
        <f t="shared" ca="1" si="2"/>
        <v>661.20787800000005</v>
      </c>
      <c r="I31" s="185">
        <f t="shared" ca="1" si="5"/>
        <v>493.26</v>
      </c>
      <c r="J31" s="182">
        <f t="shared" ca="1" si="6"/>
        <v>158.88999999999999</v>
      </c>
      <c r="K31" s="182">
        <f t="shared" ca="1" si="7"/>
        <v>9.06</v>
      </c>
      <c r="L31" s="182">
        <f t="shared" ca="1" si="8"/>
        <v>0</v>
      </c>
      <c r="M31" s="183">
        <f t="shared" ca="1" si="9"/>
        <v>661.20999999999992</v>
      </c>
      <c r="N31" s="181">
        <f t="shared" ca="1" si="10"/>
        <v>509.61712704302721</v>
      </c>
      <c r="O31" s="182">
        <f t="shared" ca="1" si="11"/>
        <v>164.15899386908848</v>
      </c>
      <c r="P31" s="182">
        <f t="shared" ca="1" si="12"/>
        <v>9.3604410878843343</v>
      </c>
      <c r="Q31" s="182">
        <f t="shared" ca="1" si="13"/>
        <v>0</v>
      </c>
      <c r="R31" s="183">
        <f t="shared" ca="1" si="14"/>
        <v>683.13656199999991</v>
      </c>
      <c r="W31" s="46"/>
      <c r="X31" s="46">
        <v>31</v>
      </c>
    </row>
    <row r="32" spans="1:24">
      <c r="A32" s="61" t="s">
        <v>74</v>
      </c>
      <c r="B32" s="176">
        <f t="shared" ca="1" si="3"/>
        <v>683.13656200000003</v>
      </c>
      <c r="C32" s="181">
        <f t="shared" ca="1" si="4"/>
        <v>509.61987525199999</v>
      </c>
      <c r="D32" s="182">
        <f t="shared" ca="1" si="4"/>
        <v>164.15771584860005</v>
      </c>
      <c r="E32" s="182">
        <f t="shared" ca="1" si="4"/>
        <v>9.3589708994000009</v>
      </c>
      <c r="F32" s="183">
        <f t="shared" ca="1" si="4"/>
        <v>0</v>
      </c>
      <c r="G32" s="184">
        <f t="shared" ca="1" si="1"/>
        <v>683.13656200000003</v>
      </c>
      <c r="H32" s="184">
        <f t="shared" ca="1" si="2"/>
        <v>661.20787800000005</v>
      </c>
      <c r="I32" s="185">
        <f t="shared" ca="1" si="5"/>
        <v>493.26</v>
      </c>
      <c r="J32" s="182">
        <f t="shared" ca="1" si="6"/>
        <v>158.88999999999999</v>
      </c>
      <c r="K32" s="182">
        <f t="shared" ca="1" si="7"/>
        <v>9.06</v>
      </c>
      <c r="L32" s="182">
        <f t="shared" ca="1" si="8"/>
        <v>0</v>
      </c>
      <c r="M32" s="183">
        <f t="shared" ca="1" si="9"/>
        <v>661.20999999999992</v>
      </c>
      <c r="N32" s="181">
        <f t="shared" ca="1" si="10"/>
        <v>509.61712704302721</v>
      </c>
      <c r="O32" s="182">
        <f t="shared" ca="1" si="11"/>
        <v>164.15899386908848</v>
      </c>
      <c r="P32" s="182">
        <f t="shared" ca="1" si="12"/>
        <v>9.3604410878843343</v>
      </c>
      <c r="Q32" s="182">
        <f t="shared" ca="1" si="13"/>
        <v>0</v>
      </c>
      <c r="R32" s="183">
        <f t="shared" ca="1" si="14"/>
        <v>683.13656199999991</v>
      </c>
      <c r="W32" s="46"/>
      <c r="X32" s="46">
        <v>32</v>
      </c>
    </row>
    <row r="33" spans="1:24">
      <c r="A33" s="61" t="s">
        <v>75</v>
      </c>
      <c r="B33" s="176">
        <f t="shared" ca="1" si="3"/>
        <v>683.13656200000003</v>
      </c>
      <c r="C33" s="181">
        <f t="shared" ca="1" si="4"/>
        <v>509.61987525199999</v>
      </c>
      <c r="D33" s="182">
        <f t="shared" ca="1" si="4"/>
        <v>164.15771584860005</v>
      </c>
      <c r="E33" s="182">
        <f t="shared" ca="1" si="4"/>
        <v>9.3589708994000009</v>
      </c>
      <c r="F33" s="183">
        <f t="shared" ca="1" si="4"/>
        <v>0</v>
      </c>
      <c r="G33" s="184">
        <f t="shared" ca="1" si="1"/>
        <v>683.13656200000003</v>
      </c>
      <c r="H33" s="184">
        <f t="shared" ca="1" si="2"/>
        <v>661.20787800000005</v>
      </c>
      <c r="I33" s="185">
        <f t="shared" ca="1" si="5"/>
        <v>493.26</v>
      </c>
      <c r="J33" s="182">
        <f t="shared" ca="1" si="6"/>
        <v>158.88999999999999</v>
      </c>
      <c r="K33" s="182">
        <f t="shared" ca="1" si="7"/>
        <v>9.06</v>
      </c>
      <c r="L33" s="182">
        <f t="shared" ca="1" si="8"/>
        <v>0</v>
      </c>
      <c r="M33" s="183">
        <f t="shared" ca="1" si="9"/>
        <v>661.20999999999992</v>
      </c>
      <c r="N33" s="181">
        <f t="shared" ca="1" si="10"/>
        <v>509.61712704302721</v>
      </c>
      <c r="O33" s="182">
        <f t="shared" ca="1" si="11"/>
        <v>164.15899386908848</v>
      </c>
      <c r="P33" s="182">
        <f t="shared" ca="1" si="12"/>
        <v>9.3604410878843343</v>
      </c>
      <c r="Q33" s="182">
        <f t="shared" ca="1" si="13"/>
        <v>0</v>
      </c>
      <c r="R33" s="183">
        <f t="shared" ca="1" si="14"/>
        <v>683.13656199999991</v>
      </c>
      <c r="W33" s="46"/>
      <c r="X33" s="46">
        <v>33</v>
      </c>
    </row>
    <row r="34" spans="1:24">
      <c r="A34" s="61" t="s">
        <v>76</v>
      </c>
      <c r="B34" s="176">
        <f t="shared" ca="1" si="3"/>
        <v>683.13656200000003</v>
      </c>
      <c r="C34" s="181">
        <f t="shared" ca="1" si="4"/>
        <v>509.61987525199999</v>
      </c>
      <c r="D34" s="182">
        <f t="shared" ca="1" si="4"/>
        <v>164.15771584860005</v>
      </c>
      <c r="E34" s="182">
        <f t="shared" ca="1" si="4"/>
        <v>9.3589708994000009</v>
      </c>
      <c r="F34" s="183">
        <f t="shared" ca="1" si="4"/>
        <v>0</v>
      </c>
      <c r="G34" s="184">
        <f t="shared" ca="1" si="1"/>
        <v>683.13656200000003</v>
      </c>
      <c r="H34" s="184">
        <f t="shared" ca="1" si="2"/>
        <v>661.20787800000005</v>
      </c>
      <c r="I34" s="185">
        <f t="shared" ca="1" si="5"/>
        <v>493.26</v>
      </c>
      <c r="J34" s="182">
        <f t="shared" ca="1" si="6"/>
        <v>158.88999999999999</v>
      </c>
      <c r="K34" s="182">
        <f t="shared" ca="1" si="7"/>
        <v>9.06</v>
      </c>
      <c r="L34" s="182">
        <f t="shared" ca="1" si="8"/>
        <v>0</v>
      </c>
      <c r="M34" s="183">
        <f t="shared" ca="1" si="9"/>
        <v>661.20999999999992</v>
      </c>
      <c r="N34" s="181">
        <f t="shared" ca="1" si="10"/>
        <v>509.61712704302721</v>
      </c>
      <c r="O34" s="182">
        <f t="shared" ca="1" si="11"/>
        <v>164.15899386908848</v>
      </c>
      <c r="P34" s="182">
        <f t="shared" ca="1" si="12"/>
        <v>9.3604410878843343</v>
      </c>
      <c r="Q34" s="182">
        <f t="shared" ca="1" si="13"/>
        <v>0</v>
      </c>
      <c r="R34" s="183">
        <f t="shared" ca="1" si="14"/>
        <v>683.13656199999991</v>
      </c>
      <c r="W34" s="46"/>
      <c r="X34" s="46">
        <v>34</v>
      </c>
    </row>
    <row r="35" spans="1:24">
      <c r="A35" s="61" t="s">
        <v>77</v>
      </c>
      <c r="B35" s="176">
        <f t="shared" ca="1" si="3"/>
        <v>683.13656200000003</v>
      </c>
      <c r="C35" s="181">
        <f t="shared" ca="1" si="4"/>
        <v>509.61987525199999</v>
      </c>
      <c r="D35" s="182">
        <f t="shared" ca="1" si="4"/>
        <v>164.15771584860005</v>
      </c>
      <c r="E35" s="182">
        <f t="shared" ca="1" si="4"/>
        <v>9.3589708994000009</v>
      </c>
      <c r="F35" s="183">
        <f t="shared" ca="1" si="4"/>
        <v>0</v>
      </c>
      <c r="G35" s="184">
        <f t="shared" ca="1" si="1"/>
        <v>683.13656200000003</v>
      </c>
      <c r="H35" s="184">
        <f t="shared" ca="1" si="2"/>
        <v>661.20787800000005</v>
      </c>
      <c r="I35" s="185">
        <f t="shared" ca="1" si="5"/>
        <v>493.26</v>
      </c>
      <c r="J35" s="182">
        <f t="shared" ca="1" si="6"/>
        <v>158.88999999999999</v>
      </c>
      <c r="K35" s="182">
        <f t="shared" ca="1" si="7"/>
        <v>9.06</v>
      </c>
      <c r="L35" s="182">
        <f t="shared" ca="1" si="8"/>
        <v>0</v>
      </c>
      <c r="M35" s="183">
        <f t="shared" ca="1" si="9"/>
        <v>661.20999999999992</v>
      </c>
      <c r="N35" s="181">
        <f t="shared" ca="1" si="10"/>
        <v>509.61712704302721</v>
      </c>
      <c r="O35" s="182">
        <f t="shared" ca="1" si="11"/>
        <v>164.15899386908848</v>
      </c>
      <c r="P35" s="182">
        <f t="shared" ca="1" si="12"/>
        <v>9.3604410878843343</v>
      </c>
      <c r="Q35" s="182">
        <f t="shared" ca="1" si="13"/>
        <v>0</v>
      </c>
      <c r="R35" s="183">
        <f t="shared" ca="1" si="14"/>
        <v>683.13656199999991</v>
      </c>
      <c r="W35" s="46"/>
      <c r="X35" s="46">
        <v>35</v>
      </c>
    </row>
    <row r="36" spans="1:24">
      <c r="A36" s="61" t="s">
        <v>78</v>
      </c>
      <c r="B36" s="176">
        <f t="shared" ca="1" si="3"/>
        <v>683.13656200000003</v>
      </c>
      <c r="C36" s="181">
        <f t="shared" ref="C36:F67" ca="1" si="15">$B36*C$1/100</f>
        <v>509.61987525199999</v>
      </c>
      <c r="D36" s="182">
        <f t="shared" ca="1" si="15"/>
        <v>164.15771584860005</v>
      </c>
      <c r="E36" s="182">
        <f t="shared" ca="1" si="15"/>
        <v>9.3589708994000009</v>
      </c>
      <c r="F36" s="183">
        <f t="shared" ca="1" si="15"/>
        <v>0</v>
      </c>
      <c r="G36" s="184">
        <f t="shared" ca="1" si="1"/>
        <v>683.13656200000003</v>
      </c>
      <c r="H36" s="184">
        <f t="shared" ca="1" si="2"/>
        <v>661.20787800000005</v>
      </c>
      <c r="I36" s="185">
        <f t="shared" ca="1" si="5"/>
        <v>493.26</v>
      </c>
      <c r="J36" s="182">
        <f t="shared" ca="1" si="6"/>
        <v>158.88999999999999</v>
      </c>
      <c r="K36" s="182">
        <f t="shared" ca="1" si="7"/>
        <v>9.06</v>
      </c>
      <c r="L36" s="182">
        <f t="shared" ca="1" si="8"/>
        <v>0</v>
      </c>
      <c r="M36" s="183">
        <f t="shared" ca="1" si="9"/>
        <v>661.20999999999992</v>
      </c>
      <c r="N36" s="181">
        <f t="shared" ca="1" si="10"/>
        <v>509.61712704302721</v>
      </c>
      <c r="O36" s="182">
        <f t="shared" ca="1" si="11"/>
        <v>164.15899386908848</v>
      </c>
      <c r="P36" s="182">
        <f t="shared" ca="1" si="12"/>
        <v>9.3604410878843343</v>
      </c>
      <c r="Q36" s="182">
        <f t="shared" ca="1" si="13"/>
        <v>0</v>
      </c>
      <c r="R36" s="183">
        <f t="shared" ca="1" si="14"/>
        <v>683.13656199999991</v>
      </c>
      <c r="W36" s="46"/>
      <c r="X36" s="46">
        <v>36</v>
      </c>
    </row>
    <row r="37" spans="1:24">
      <c r="A37" s="61" t="s">
        <v>79</v>
      </c>
      <c r="B37" s="176">
        <f t="shared" ca="1" si="3"/>
        <v>683.13656200000003</v>
      </c>
      <c r="C37" s="181">
        <f t="shared" ca="1" si="15"/>
        <v>509.61987525199999</v>
      </c>
      <c r="D37" s="182">
        <f t="shared" ca="1" si="15"/>
        <v>164.15771584860005</v>
      </c>
      <c r="E37" s="182">
        <f t="shared" ca="1" si="15"/>
        <v>9.3589708994000009</v>
      </c>
      <c r="F37" s="183">
        <f t="shared" ca="1" si="15"/>
        <v>0</v>
      </c>
      <c r="G37" s="184">
        <f t="shared" ca="1" si="1"/>
        <v>683.13656200000003</v>
      </c>
      <c r="H37" s="184">
        <f t="shared" ca="1" si="2"/>
        <v>661.20787800000005</v>
      </c>
      <c r="I37" s="185">
        <f t="shared" ca="1" si="5"/>
        <v>493.26</v>
      </c>
      <c r="J37" s="182">
        <f t="shared" ca="1" si="6"/>
        <v>158.88999999999999</v>
      </c>
      <c r="K37" s="182">
        <f t="shared" ca="1" si="7"/>
        <v>9.06</v>
      </c>
      <c r="L37" s="182">
        <f t="shared" ca="1" si="8"/>
        <v>0</v>
      </c>
      <c r="M37" s="183">
        <f t="shared" ca="1" si="9"/>
        <v>661.20999999999992</v>
      </c>
      <c r="N37" s="181">
        <f t="shared" ca="1" si="10"/>
        <v>509.61712704302721</v>
      </c>
      <c r="O37" s="182">
        <f t="shared" ca="1" si="11"/>
        <v>164.15899386908848</v>
      </c>
      <c r="P37" s="182">
        <f t="shared" ca="1" si="12"/>
        <v>9.3604410878843343</v>
      </c>
      <c r="Q37" s="182">
        <f t="shared" ca="1" si="13"/>
        <v>0</v>
      </c>
      <c r="R37" s="183">
        <f t="shared" ca="1" si="14"/>
        <v>683.13656199999991</v>
      </c>
      <c r="W37" s="46"/>
      <c r="X37" s="46">
        <v>37</v>
      </c>
    </row>
    <row r="38" spans="1:24">
      <c r="A38" s="61" t="s">
        <v>80</v>
      </c>
      <c r="B38" s="176">
        <f t="shared" ca="1" si="3"/>
        <v>683.13656200000003</v>
      </c>
      <c r="C38" s="181">
        <f t="shared" ca="1" si="15"/>
        <v>509.61987525199999</v>
      </c>
      <c r="D38" s="182">
        <f t="shared" ca="1" si="15"/>
        <v>164.15771584860005</v>
      </c>
      <c r="E38" s="182">
        <f t="shared" ca="1" si="15"/>
        <v>9.3589708994000009</v>
      </c>
      <c r="F38" s="183">
        <f t="shared" ca="1" si="15"/>
        <v>0</v>
      </c>
      <c r="G38" s="184">
        <f t="shared" ca="1" si="1"/>
        <v>683.13656200000003</v>
      </c>
      <c r="H38" s="184">
        <f t="shared" ca="1" si="2"/>
        <v>661.20787800000005</v>
      </c>
      <c r="I38" s="185">
        <f t="shared" ca="1" si="5"/>
        <v>493.26</v>
      </c>
      <c r="J38" s="182">
        <f t="shared" ca="1" si="6"/>
        <v>158.88999999999999</v>
      </c>
      <c r="K38" s="182">
        <f t="shared" ca="1" si="7"/>
        <v>9.06</v>
      </c>
      <c r="L38" s="182">
        <f t="shared" ca="1" si="8"/>
        <v>0</v>
      </c>
      <c r="M38" s="183">
        <f t="shared" ca="1" si="9"/>
        <v>661.20999999999992</v>
      </c>
      <c r="N38" s="181">
        <f t="shared" ca="1" si="10"/>
        <v>509.61712704302721</v>
      </c>
      <c r="O38" s="182">
        <f t="shared" ca="1" si="11"/>
        <v>164.15899386908848</v>
      </c>
      <c r="P38" s="182">
        <f t="shared" ca="1" si="12"/>
        <v>9.3604410878843343</v>
      </c>
      <c r="Q38" s="182">
        <f t="shared" ca="1" si="13"/>
        <v>0</v>
      </c>
      <c r="R38" s="183">
        <f t="shared" ca="1" si="14"/>
        <v>683.13656199999991</v>
      </c>
      <c r="W38" s="46"/>
      <c r="X38" s="46">
        <v>38</v>
      </c>
    </row>
    <row r="39" spans="1:24">
      <c r="A39" s="61" t="s">
        <v>81</v>
      </c>
      <c r="B39" s="176">
        <f t="shared" ca="1" si="3"/>
        <v>683.13656200000003</v>
      </c>
      <c r="C39" s="181">
        <f t="shared" ca="1" si="15"/>
        <v>509.61987525199999</v>
      </c>
      <c r="D39" s="182">
        <f t="shared" ca="1" si="15"/>
        <v>164.15771584860005</v>
      </c>
      <c r="E39" s="182">
        <f t="shared" ca="1" si="15"/>
        <v>9.3589708994000009</v>
      </c>
      <c r="F39" s="183">
        <f t="shared" ca="1" si="15"/>
        <v>0</v>
      </c>
      <c r="G39" s="184">
        <f t="shared" ca="1" si="1"/>
        <v>683.13656200000003</v>
      </c>
      <c r="H39" s="184">
        <f t="shared" ca="1" si="2"/>
        <v>661.20787800000005</v>
      </c>
      <c r="I39" s="185">
        <f t="shared" ca="1" si="5"/>
        <v>493.26</v>
      </c>
      <c r="J39" s="182">
        <f t="shared" ca="1" si="6"/>
        <v>158.88999999999999</v>
      </c>
      <c r="K39" s="182">
        <f t="shared" ca="1" si="7"/>
        <v>9.06</v>
      </c>
      <c r="L39" s="182">
        <f t="shared" ca="1" si="8"/>
        <v>0</v>
      </c>
      <c r="M39" s="183">
        <f t="shared" ca="1" si="9"/>
        <v>661.20999999999992</v>
      </c>
      <c r="N39" s="181">
        <f t="shared" ca="1" si="10"/>
        <v>509.61712704302721</v>
      </c>
      <c r="O39" s="182">
        <f t="shared" ca="1" si="11"/>
        <v>164.15899386908848</v>
      </c>
      <c r="P39" s="182">
        <f t="shared" ca="1" si="12"/>
        <v>9.3604410878843343</v>
      </c>
      <c r="Q39" s="182">
        <f t="shared" ca="1" si="13"/>
        <v>0</v>
      </c>
      <c r="R39" s="183">
        <f t="shared" ca="1" si="14"/>
        <v>683.13656199999991</v>
      </c>
      <c r="W39" s="46"/>
      <c r="X39" s="46">
        <v>39</v>
      </c>
    </row>
    <row r="40" spans="1:24">
      <c r="A40" s="61" t="s">
        <v>82</v>
      </c>
      <c r="B40" s="176">
        <f t="shared" ca="1" si="3"/>
        <v>683.13656200000003</v>
      </c>
      <c r="C40" s="181">
        <f t="shared" ca="1" si="15"/>
        <v>509.61987525199999</v>
      </c>
      <c r="D40" s="182">
        <f t="shared" ca="1" si="15"/>
        <v>164.15771584860005</v>
      </c>
      <c r="E40" s="182">
        <f t="shared" ca="1" si="15"/>
        <v>9.3589708994000009</v>
      </c>
      <c r="F40" s="183">
        <f t="shared" ca="1" si="15"/>
        <v>0</v>
      </c>
      <c r="G40" s="184">
        <f t="shared" ca="1" si="1"/>
        <v>683.13656200000003</v>
      </c>
      <c r="H40" s="184">
        <f t="shared" ca="1" si="2"/>
        <v>661.20787800000005</v>
      </c>
      <c r="I40" s="185">
        <f t="shared" ca="1" si="5"/>
        <v>493.26</v>
      </c>
      <c r="J40" s="182">
        <f t="shared" ca="1" si="6"/>
        <v>158.88999999999999</v>
      </c>
      <c r="K40" s="182">
        <f t="shared" ca="1" si="7"/>
        <v>9.06</v>
      </c>
      <c r="L40" s="182">
        <f t="shared" ca="1" si="8"/>
        <v>0</v>
      </c>
      <c r="M40" s="183">
        <f t="shared" ca="1" si="9"/>
        <v>661.20999999999992</v>
      </c>
      <c r="N40" s="181">
        <f t="shared" ca="1" si="10"/>
        <v>509.61712704302721</v>
      </c>
      <c r="O40" s="182">
        <f t="shared" ca="1" si="11"/>
        <v>164.15899386908848</v>
      </c>
      <c r="P40" s="182">
        <f t="shared" ca="1" si="12"/>
        <v>9.3604410878843343</v>
      </c>
      <c r="Q40" s="182">
        <f t="shared" ca="1" si="13"/>
        <v>0</v>
      </c>
      <c r="R40" s="183">
        <f t="shared" ca="1" si="14"/>
        <v>683.13656199999991</v>
      </c>
      <c r="W40" s="46"/>
      <c r="X40" s="46">
        <v>40</v>
      </c>
    </row>
    <row r="41" spans="1:24">
      <c r="A41" s="61" t="s">
        <v>83</v>
      </c>
      <c r="B41" s="176">
        <f t="shared" ca="1" si="3"/>
        <v>683.13656200000003</v>
      </c>
      <c r="C41" s="181">
        <f t="shared" ca="1" si="15"/>
        <v>509.61987525199999</v>
      </c>
      <c r="D41" s="182">
        <f t="shared" ca="1" si="15"/>
        <v>164.15771584860005</v>
      </c>
      <c r="E41" s="182">
        <f t="shared" ca="1" si="15"/>
        <v>9.3589708994000009</v>
      </c>
      <c r="F41" s="183">
        <f t="shared" ca="1" si="15"/>
        <v>0</v>
      </c>
      <c r="G41" s="184">
        <f t="shared" ca="1" si="1"/>
        <v>683.13656200000003</v>
      </c>
      <c r="H41" s="184">
        <f t="shared" ca="1" si="2"/>
        <v>661.20787800000005</v>
      </c>
      <c r="I41" s="185">
        <f t="shared" ca="1" si="5"/>
        <v>493.26</v>
      </c>
      <c r="J41" s="182">
        <f t="shared" ca="1" si="6"/>
        <v>158.88999999999999</v>
      </c>
      <c r="K41" s="182">
        <f t="shared" ca="1" si="7"/>
        <v>9.06</v>
      </c>
      <c r="L41" s="182">
        <f t="shared" ca="1" si="8"/>
        <v>0</v>
      </c>
      <c r="M41" s="183">
        <f t="shared" ca="1" si="9"/>
        <v>661.20999999999992</v>
      </c>
      <c r="N41" s="181">
        <f t="shared" ca="1" si="10"/>
        <v>509.61712704302721</v>
      </c>
      <c r="O41" s="182">
        <f t="shared" ca="1" si="11"/>
        <v>164.15899386908848</v>
      </c>
      <c r="P41" s="182">
        <f t="shared" ca="1" si="12"/>
        <v>9.3604410878843343</v>
      </c>
      <c r="Q41" s="182">
        <f t="shared" ca="1" si="13"/>
        <v>0</v>
      </c>
      <c r="R41" s="183">
        <f t="shared" ca="1" si="14"/>
        <v>683.13656199999991</v>
      </c>
      <c r="W41" s="46"/>
      <c r="X41" s="46">
        <v>41</v>
      </c>
    </row>
    <row r="42" spans="1:24">
      <c r="A42" s="61" t="s">
        <v>84</v>
      </c>
      <c r="B42" s="176">
        <f t="shared" ca="1" si="3"/>
        <v>683.13656200000003</v>
      </c>
      <c r="C42" s="181">
        <f t="shared" ca="1" si="15"/>
        <v>509.61987525199999</v>
      </c>
      <c r="D42" s="182">
        <f t="shared" ca="1" si="15"/>
        <v>164.15771584860005</v>
      </c>
      <c r="E42" s="182">
        <f t="shared" ca="1" si="15"/>
        <v>9.3589708994000009</v>
      </c>
      <c r="F42" s="183">
        <f t="shared" ca="1" si="15"/>
        <v>0</v>
      </c>
      <c r="G42" s="184">
        <f t="shared" ca="1" si="1"/>
        <v>683.13656200000003</v>
      </c>
      <c r="H42" s="184">
        <f t="shared" ca="1" si="2"/>
        <v>661.20787800000005</v>
      </c>
      <c r="I42" s="185">
        <f t="shared" ca="1" si="5"/>
        <v>493.26</v>
      </c>
      <c r="J42" s="182">
        <f t="shared" ca="1" si="6"/>
        <v>158.88999999999999</v>
      </c>
      <c r="K42" s="182">
        <f t="shared" ca="1" si="7"/>
        <v>9.06</v>
      </c>
      <c r="L42" s="182">
        <f t="shared" ca="1" si="8"/>
        <v>0</v>
      </c>
      <c r="M42" s="183">
        <f t="shared" ca="1" si="9"/>
        <v>661.20999999999992</v>
      </c>
      <c r="N42" s="181">
        <f t="shared" ca="1" si="10"/>
        <v>509.61712704302721</v>
      </c>
      <c r="O42" s="182">
        <f t="shared" ca="1" si="11"/>
        <v>164.15899386908848</v>
      </c>
      <c r="P42" s="182">
        <f t="shared" ca="1" si="12"/>
        <v>9.3604410878843343</v>
      </c>
      <c r="Q42" s="182">
        <f t="shared" ca="1" si="13"/>
        <v>0</v>
      </c>
      <c r="R42" s="183">
        <f t="shared" ca="1" si="14"/>
        <v>683.13656199999991</v>
      </c>
      <c r="W42" s="46"/>
      <c r="X42" s="46">
        <v>42</v>
      </c>
    </row>
    <row r="43" spans="1:24">
      <c r="A43" s="61" t="s">
        <v>85</v>
      </c>
      <c r="B43" s="176">
        <f t="shared" ca="1" si="3"/>
        <v>683.13656200000003</v>
      </c>
      <c r="C43" s="181">
        <f t="shared" ca="1" si="15"/>
        <v>509.61987525199999</v>
      </c>
      <c r="D43" s="182">
        <f t="shared" ca="1" si="15"/>
        <v>164.15771584860005</v>
      </c>
      <c r="E43" s="182">
        <f t="shared" ca="1" si="15"/>
        <v>9.3589708994000009</v>
      </c>
      <c r="F43" s="183">
        <f t="shared" ca="1" si="15"/>
        <v>0</v>
      </c>
      <c r="G43" s="184">
        <f t="shared" ca="1" si="1"/>
        <v>683.13656200000003</v>
      </c>
      <c r="H43" s="184">
        <f t="shared" ca="1" si="2"/>
        <v>661.20787800000005</v>
      </c>
      <c r="I43" s="185">
        <f t="shared" ca="1" si="5"/>
        <v>493.26</v>
      </c>
      <c r="J43" s="182">
        <f t="shared" ca="1" si="6"/>
        <v>158.88999999999999</v>
      </c>
      <c r="K43" s="182">
        <f t="shared" ca="1" si="7"/>
        <v>9.06</v>
      </c>
      <c r="L43" s="182">
        <f t="shared" ca="1" si="8"/>
        <v>0</v>
      </c>
      <c r="M43" s="183">
        <f t="shared" ca="1" si="9"/>
        <v>661.20999999999992</v>
      </c>
      <c r="N43" s="181">
        <f t="shared" ca="1" si="10"/>
        <v>509.61712704302721</v>
      </c>
      <c r="O43" s="182">
        <f t="shared" ca="1" si="11"/>
        <v>164.15899386908848</v>
      </c>
      <c r="P43" s="182">
        <f t="shared" ca="1" si="12"/>
        <v>9.3604410878843343</v>
      </c>
      <c r="Q43" s="182">
        <f t="shared" ca="1" si="13"/>
        <v>0</v>
      </c>
      <c r="R43" s="183">
        <f t="shared" ca="1" si="14"/>
        <v>683.13656199999991</v>
      </c>
      <c r="W43" s="46"/>
      <c r="X43" s="46">
        <v>43</v>
      </c>
    </row>
    <row r="44" spans="1:24">
      <c r="A44" s="61" t="s">
        <v>86</v>
      </c>
      <c r="B44" s="176">
        <f t="shared" ca="1" si="3"/>
        <v>683.13656200000003</v>
      </c>
      <c r="C44" s="181">
        <f t="shared" ca="1" si="15"/>
        <v>509.61987525199999</v>
      </c>
      <c r="D44" s="182">
        <f t="shared" ca="1" si="15"/>
        <v>164.15771584860005</v>
      </c>
      <c r="E44" s="182">
        <f t="shared" ca="1" si="15"/>
        <v>9.3589708994000009</v>
      </c>
      <c r="F44" s="183">
        <f t="shared" ca="1" si="15"/>
        <v>0</v>
      </c>
      <c r="G44" s="184">
        <f t="shared" ca="1" si="1"/>
        <v>683.13656200000003</v>
      </c>
      <c r="H44" s="184">
        <f t="shared" ca="1" si="2"/>
        <v>661.20787800000005</v>
      </c>
      <c r="I44" s="185">
        <f t="shared" ca="1" si="5"/>
        <v>493.26</v>
      </c>
      <c r="J44" s="182">
        <f t="shared" ca="1" si="6"/>
        <v>158.88999999999999</v>
      </c>
      <c r="K44" s="182">
        <f t="shared" ca="1" si="7"/>
        <v>9.06</v>
      </c>
      <c r="L44" s="182">
        <f t="shared" ca="1" si="8"/>
        <v>0</v>
      </c>
      <c r="M44" s="183">
        <f t="shared" ca="1" si="9"/>
        <v>661.20999999999992</v>
      </c>
      <c r="N44" s="181">
        <f t="shared" ca="1" si="10"/>
        <v>509.61712704302721</v>
      </c>
      <c r="O44" s="182">
        <f t="shared" ca="1" si="11"/>
        <v>164.15899386908848</v>
      </c>
      <c r="P44" s="182">
        <f t="shared" ca="1" si="12"/>
        <v>9.3604410878843343</v>
      </c>
      <c r="Q44" s="182">
        <f t="shared" ca="1" si="13"/>
        <v>0</v>
      </c>
      <c r="R44" s="183">
        <f t="shared" ca="1" si="14"/>
        <v>683.13656199999991</v>
      </c>
      <c r="W44" s="46"/>
      <c r="X44" s="46">
        <v>44</v>
      </c>
    </row>
    <row r="45" spans="1:24">
      <c r="A45" s="61" t="s">
        <v>87</v>
      </c>
      <c r="B45" s="176">
        <f t="shared" ca="1" si="3"/>
        <v>683.13656200000003</v>
      </c>
      <c r="C45" s="181">
        <f t="shared" ca="1" si="15"/>
        <v>509.61987525199999</v>
      </c>
      <c r="D45" s="182">
        <f t="shared" ca="1" si="15"/>
        <v>164.15771584860005</v>
      </c>
      <c r="E45" s="182">
        <f t="shared" ca="1" si="15"/>
        <v>9.3589708994000009</v>
      </c>
      <c r="F45" s="183">
        <f t="shared" ca="1" si="15"/>
        <v>0</v>
      </c>
      <c r="G45" s="184">
        <f t="shared" ca="1" si="1"/>
        <v>683.13656200000003</v>
      </c>
      <c r="H45" s="184">
        <f t="shared" ca="1" si="2"/>
        <v>661.20787800000005</v>
      </c>
      <c r="I45" s="185">
        <f t="shared" ca="1" si="5"/>
        <v>493.26</v>
      </c>
      <c r="J45" s="182">
        <f t="shared" ca="1" si="6"/>
        <v>158.88999999999999</v>
      </c>
      <c r="K45" s="182">
        <f t="shared" ca="1" si="7"/>
        <v>9.06</v>
      </c>
      <c r="L45" s="182">
        <f t="shared" ca="1" si="8"/>
        <v>0</v>
      </c>
      <c r="M45" s="183">
        <f t="shared" ca="1" si="9"/>
        <v>661.20999999999992</v>
      </c>
      <c r="N45" s="181">
        <f t="shared" ca="1" si="10"/>
        <v>509.61712704302721</v>
      </c>
      <c r="O45" s="182">
        <f t="shared" ca="1" si="11"/>
        <v>164.15899386908848</v>
      </c>
      <c r="P45" s="182">
        <f t="shared" ca="1" si="12"/>
        <v>9.3604410878843343</v>
      </c>
      <c r="Q45" s="182">
        <f t="shared" ca="1" si="13"/>
        <v>0</v>
      </c>
      <c r="R45" s="183">
        <f t="shared" ca="1" si="14"/>
        <v>683.13656199999991</v>
      </c>
      <c r="W45" s="46"/>
      <c r="X45" s="46">
        <v>45</v>
      </c>
    </row>
    <row r="46" spans="1:24">
      <c r="A46" s="61" t="s">
        <v>88</v>
      </c>
      <c r="B46" s="176">
        <f t="shared" ca="1" si="3"/>
        <v>683.13656200000003</v>
      </c>
      <c r="C46" s="181">
        <f t="shared" ca="1" si="15"/>
        <v>509.61987525199999</v>
      </c>
      <c r="D46" s="182">
        <f t="shared" ca="1" si="15"/>
        <v>164.15771584860005</v>
      </c>
      <c r="E46" s="182">
        <f t="shared" ca="1" si="15"/>
        <v>9.3589708994000009</v>
      </c>
      <c r="F46" s="183">
        <f t="shared" ca="1" si="15"/>
        <v>0</v>
      </c>
      <c r="G46" s="184">
        <f t="shared" ca="1" si="1"/>
        <v>683.13656200000003</v>
      </c>
      <c r="H46" s="184">
        <f t="shared" ca="1" si="2"/>
        <v>661.20787800000005</v>
      </c>
      <c r="I46" s="185">
        <f t="shared" ca="1" si="5"/>
        <v>493.26</v>
      </c>
      <c r="J46" s="182">
        <f t="shared" ca="1" si="6"/>
        <v>158.88999999999999</v>
      </c>
      <c r="K46" s="182">
        <f t="shared" ca="1" si="7"/>
        <v>9.06</v>
      </c>
      <c r="L46" s="182">
        <f t="shared" ca="1" si="8"/>
        <v>0</v>
      </c>
      <c r="M46" s="183">
        <f t="shared" ca="1" si="9"/>
        <v>661.20999999999992</v>
      </c>
      <c r="N46" s="181">
        <f t="shared" ca="1" si="10"/>
        <v>509.61712704302721</v>
      </c>
      <c r="O46" s="182">
        <f t="shared" ca="1" si="11"/>
        <v>164.15899386908848</v>
      </c>
      <c r="P46" s="182">
        <f t="shared" ca="1" si="12"/>
        <v>9.3604410878843343</v>
      </c>
      <c r="Q46" s="182">
        <f t="shared" ca="1" si="13"/>
        <v>0</v>
      </c>
      <c r="R46" s="183">
        <f t="shared" ca="1" si="14"/>
        <v>683.13656199999991</v>
      </c>
      <c r="W46" s="46"/>
      <c r="X46" s="46">
        <v>46</v>
      </c>
    </row>
    <row r="47" spans="1:24">
      <c r="A47" s="61" t="s">
        <v>89</v>
      </c>
      <c r="B47" s="176">
        <f t="shared" ca="1" si="3"/>
        <v>683.13656200000003</v>
      </c>
      <c r="C47" s="181">
        <f t="shared" ca="1" si="15"/>
        <v>509.61987525199999</v>
      </c>
      <c r="D47" s="182">
        <f t="shared" ca="1" si="15"/>
        <v>164.15771584860005</v>
      </c>
      <c r="E47" s="182">
        <f t="shared" ca="1" si="15"/>
        <v>9.3589708994000009</v>
      </c>
      <c r="F47" s="183">
        <f t="shared" ca="1" si="15"/>
        <v>0</v>
      </c>
      <c r="G47" s="184">
        <f t="shared" ca="1" si="1"/>
        <v>683.13656200000003</v>
      </c>
      <c r="H47" s="184">
        <f t="shared" ca="1" si="2"/>
        <v>661.20787800000005</v>
      </c>
      <c r="I47" s="185">
        <f t="shared" ca="1" si="5"/>
        <v>493.26</v>
      </c>
      <c r="J47" s="182">
        <f t="shared" ca="1" si="6"/>
        <v>158.88999999999999</v>
      </c>
      <c r="K47" s="182">
        <f t="shared" ca="1" si="7"/>
        <v>9.06</v>
      </c>
      <c r="L47" s="182">
        <f t="shared" ca="1" si="8"/>
        <v>0</v>
      </c>
      <c r="M47" s="183">
        <f t="shared" ca="1" si="9"/>
        <v>661.20999999999992</v>
      </c>
      <c r="N47" s="181">
        <f t="shared" ca="1" si="10"/>
        <v>509.61712704302721</v>
      </c>
      <c r="O47" s="182">
        <f t="shared" ca="1" si="11"/>
        <v>164.15899386908848</v>
      </c>
      <c r="P47" s="182">
        <f t="shared" ca="1" si="12"/>
        <v>9.3604410878843343</v>
      </c>
      <c r="Q47" s="182">
        <f t="shared" ca="1" si="13"/>
        <v>0</v>
      </c>
      <c r="R47" s="183">
        <f t="shared" ca="1" si="14"/>
        <v>683.13656199999991</v>
      </c>
      <c r="W47" s="46"/>
      <c r="X47" s="46">
        <v>47</v>
      </c>
    </row>
    <row r="48" spans="1:24">
      <c r="A48" s="61" t="s">
        <v>90</v>
      </c>
      <c r="B48" s="176">
        <f t="shared" ca="1" si="3"/>
        <v>683.13656200000003</v>
      </c>
      <c r="C48" s="181">
        <f t="shared" ca="1" si="15"/>
        <v>509.61987525199999</v>
      </c>
      <c r="D48" s="182">
        <f t="shared" ca="1" si="15"/>
        <v>164.15771584860005</v>
      </c>
      <c r="E48" s="182">
        <f t="shared" ca="1" si="15"/>
        <v>9.3589708994000009</v>
      </c>
      <c r="F48" s="183">
        <f t="shared" ca="1" si="15"/>
        <v>0</v>
      </c>
      <c r="G48" s="184">
        <f t="shared" ca="1" si="1"/>
        <v>683.13656200000003</v>
      </c>
      <c r="H48" s="184">
        <f t="shared" ca="1" si="2"/>
        <v>661.20787800000005</v>
      </c>
      <c r="I48" s="185">
        <f t="shared" ca="1" si="5"/>
        <v>493.26</v>
      </c>
      <c r="J48" s="182">
        <f t="shared" ca="1" si="6"/>
        <v>158.88999999999999</v>
      </c>
      <c r="K48" s="182">
        <f t="shared" ca="1" si="7"/>
        <v>9.06</v>
      </c>
      <c r="L48" s="182">
        <f t="shared" ca="1" si="8"/>
        <v>0</v>
      </c>
      <c r="M48" s="183">
        <f t="shared" ca="1" si="9"/>
        <v>661.20999999999992</v>
      </c>
      <c r="N48" s="181">
        <f t="shared" ca="1" si="10"/>
        <v>509.61712704302721</v>
      </c>
      <c r="O48" s="182">
        <f t="shared" ca="1" si="11"/>
        <v>164.15899386908848</v>
      </c>
      <c r="P48" s="182">
        <f t="shared" ca="1" si="12"/>
        <v>9.3604410878843343</v>
      </c>
      <c r="Q48" s="182">
        <f t="shared" ca="1" si="13"/>
        <v>0</v>
      </c>
      <c r="R48" s="183">
        <f t="shared" ca="1" si="14"/>
        <v>683.13656199999991</v>
      </c>
      <c r="W48" s="46"/>
      <c r="X48" s="46">
        <v>48</v>
      </c>
    </row>
    <row r="49" spans="1:24">
      <c r="A49" s="61" t="s">
        <v>91</v>
      </c>
      <c r="B49" s="176">
        <f t="shared" ca="1" si="3"/>
        <v>683.13656200000003</v>
      </c>
      <c r="C49" s="181">
        <f t="shared" ca="1" si="15"/>
        <v>509.61987525199999</v>
      </c>
      <c r="D49" s="182">
        <f t="shared" ca="1" si="15"/>
        <v>164.15771584860005</v>
      </c>
      <c r="E49" s="182">
        <f t="shared" ca="1" si="15"/>
        <v>9.3589708994000009</v>
      </c>
      <c r="F49" s="183">
        <f t="shared" ca="1" si="15"/>
        <v>0</v>
      </c>
      <c r="G49" s="184">
        <f t="shared" ca="1" si="1"/>
        <v>683.13656200000003</v>
      </c>
      <c r="H49" s="184">
        <f t="shared" ca="1" si="2"/>
        <v>661.20787800000005</v>
      </c>
      <c r="I49" s="185">
        <f t="shared" ca="1" si="5"/>
        <v>493.26</v>
      </c>
      <c r="J49" s="182">
        <f t="shared" ca="1" si="6"/>
        <v>158.88999999999999</v>
      </c>
      <c r="K49" s="182">
        <f t="shared" ca="1" si="7"/>
        <v>9.06</v>
      </c>
      <c r="L49" s="182">
        <f t="shared" ca="1" si="8"/>
        <v>0</v>
      </c>
      <c r="M49" s="183">
        <f t="shared" ca="1" si="9"/>
        <v>661.20999999999992</v>
      </c>
      <c r="N49" s="181">
        <f t="shared" ca="1" si="10"/>
        <v>509.61712704302721</v>
      </c>
      <c r="O49" s="182">
        <f t="shared" ca="1" si="11"/>
        <v>164.15899386908848</v>
      </c>
      <c r="P49" s="182">
        <f t="shared" ca="1" si="12"/>
        <v>9.3604410878843343</v>
      </c>
      <c r="Q49" s="182">
        <f t="shared" ca="1" si="13"/>
        <v>0</v>
      </c>
      <c r="R49" s="183">
        <f t="shared" ca="1" si="14"/>
        <v>683.13656199999991</v>
      </c>
      <c r="W49" s="46"/>
      <c r="X49" s="46">
        <v>49</v>
      </c>
    </row>
    <row r="50" spans="1:24">
      <c r="A50" s="61" t="s">
        <v>92</v>
      </c>
      <c r="B50" s="176">
        <f t="shared" ca="1" si="3"/>
        <v>683.13656200000003</v>
      </c>
      <c r="C50" s="181">
        <f t="shared" ca="1" si="15"/>
        <v>509.61987525199999</v>
      </c>
      <c r="D50" s="182">
        <f t="shared" ca="1" si="15"/>
        <v>164.15771584860005</v>
      </c>
      <c r="E50" s="182">
        <f t="shared" ca="1" si="15"/>
        <v>9.3589708994000009</v>
      </c>
      <c r="F50" s="183">
        <f t="shared" ca="1" si="15"/>
        <v>0</v>
      </c>
      <c r="G50" s="184">
        <f t="shared" ca="1" si="1"/>
        <v>683.13656200000003</v>
      </c>
      <c r="H50" s="184">
        <f t="shared" ca="1" si="2"/>
        <v>661.20787800000005</v>
      </c>
      <c r="I50" s="185">
        <f t="shared" ca="1" si="5"/>
        <v>493.26</v>
      </c>
      <c r="J50" s="182">
        <f t="shared" ca="1" si="6"/>
        <v>158.88999999999999</v>
      </c>
      <c r="K50" s="182">
        <f t="shared" ca="1" si="7"/>
        <v>9.06</v>
      </c>
      <c r="L50" s="182">
        <f t="shared" ca="1" si="8"/>
        <v>0</v>
      </c>
      <c r="M50" s="183">
        <f t="shared" ca="1" si="9"/>
        <v>661.20999999999992</v>
      </c>
      <c r="N50" s="181">
        <f t="shared" ca="1" si="10"/>
        <v>509.61712704302721</v>
      </c>
      <c r="O50" s="182">
        <f t="shared" ca="1" si="11"/>
        <v>164.15899386908848</v>
      </c>
      <c r="P50" s="182">
        <f t="shared" ca="1" si="12"/>
        <v>9.3604410878843343</v>
      </c>
      <c r="Q50" s="182">
        <f t="shared" ca="1" si="13"/>
        <v>0</v>
      </c>
      <c r="R50" s="183">
        <f t="shared" ca="1" si="14"/>
        <v>683.13656199999991</v>
      </c>
      <c r="W50" s="46"/>
      <c r="X50" s="46">
        <v>50</v>
      </c>
    </row>
    <row r="51" spans="1:24">
      <c r="A51" s="61" t="s">
        <v>93</v>
      </c>
      <c r="B51" s="176">
        <f t="shared" ca="1" si="3"/>
        <v>683.13656200000003</v>
      </c>
      <c r="C51" s="181">
        <f t="shared" ca="1" si="15"/>
        <v>509.61987525199999</v>
      </c>
      <c r="D51" s="182">
        <f t="shared" ca="1" si="15"/>
        <v>164.15771584860005</v>
      </c>
      <c r="E51" s="182">
        <f t="shared" ca="1" si="15"/>
        <v>9.3589708994000009</v>
      </c>
      <c r="F51" s="183">
        <f t="shared" ca="1" si="15"/>
        <v>0</v>
      </c>
      <c r="G51" s="184">
        <f t="shared" ca="1" si="1"/>
        <v>683.13656200000003</v>
      </c>
      <c r="H51" s="184">
        <f t="shared" ca="1" si="2"/>
        <v>661.20787800000005</v>
      </c>
      <c r="I51" s="185">
        <f t="shared" ca="1" si="5"/>
        <v>493.26</v>
      </c>
      <c r="J51" s="182">
        <f t="shared" ca="1" si="6"/>
        <v>158.88999999999999</v>
      </c>
      <c r="K51" s="182">
        <f t="shared" ca="1" si="7"/>
        <v>9.06</v>
      </c>
      <c r="L51" s="182">
        <f t="shared" ca="1" si="8"/>
        <v>0</v>
      </c>
      <c r="M51" s="183">
        <f t="shared" ca="1" si="9"/>
        <v>661.20999999999992</v>
      </c>
      <c r="N51" s="181">
        <f t="shared" ca="1" si="10"/>
        <v>509.61712704302721</v>
      </c>
      <c r="O51" s="182">
        <f t="shared" ca="1" si="11"/>
        <v>164.15899386908848</v>
      </c>
      <c r="P51" s="182">
        <f t="shared" ca="1" si="12"/>
        <v>9.3604410878843343</v>
      </c>
      <c r="Q51" s="182">
        <f t="shared" ca="1" si="13"/>
        <v>0</v>
      </c>
      <c r="R51" s="183">
        <f t="shared" ca="1" si="14"/>
        <v>683.13656199999991</v>
      </c>
      <c r="W51" s="46"/>
      <c r="X51" s="46">
        <v>51</v>
      </c>
    </row>
    <row r="52" spans="1:24">
      <c r="A52" s="61" t="s">
        <v>94</v>
      </c>
      <c r="B52" s="176">
        <f t="shared" ca="1" si="3"/>
        <v>683.13656200000003</v>
      </c>
      <c r="C52" s="181">
        <f t="shared" ca="1" si="15"/>
        <v>509.61987525199999</v>
      </c>
      <c r="D52" s="182">
        <f t="shared" ca="1" si="15"/>
        <v>164.15771584860005</v>
      </c>
      <c r="E52" s="182">
        <f t="shared" ca="1" si="15"/>
        <v>9.3589708994000009</v>
      </c>
      <c r="F52" s="183">
        <f t="shared" ca="1" si="15"/>
        <v>0</v>
      </c>
      <c r="G52" s="184">
        <f t="shared" ca="1" si="1"/>
        <v>683.13656200000003</v>
      </c>
      <c r="H52" s="184">
        <f t="shared" ca="1" si="2"/>
        <v>661.20787800000005</v>
      </c>
      <c r="I52" s="185">
        <f t="shared" ca="1" si="5"/>
        <v>493.26</v>
      </c>
      <c r="J52" s="182">
        <f t="shared" ca="1" si="6"/>
        <v>158.88999999999999</v>
      </c>
      <c r="K52" s="182">
        <f t="shared" ca="1" si="7"/>
        <v>9.06</v>
      </c>
      <c r="L52" s="182">
        <f t="shared" ca="1" si="8"/>
        <v>0</v>
      </c>
      <c r="M52" s="183">
        <f t="shared" ca="1" si="9"/>
        <v>661.20999999999992</v>
      </c>
      <c r="N52" s="181">
        <f t="shared" ca="1" si="10"/>
        <v>509.61712704302721</v>
      </c>
      <c r="O52" s="182">
        <f t="shared" ca="1" si="11"/>
        <v>164.15899386908848</v>
      </c>
      <c r="P52" s="182">
        <f t="shared" ca="1" si="12"/>
        <v>9.3604410878843343</v>
      </c>
      <c r="Q52" s="182">
        <f t="shared" ca="1" si="13"/>
        <v>0</v>
      </c>
      <c r="R52" s="183">
        <f t="shared" ca="1" si="14"/>
        <v>683.13656199999991</v>
      </c>
      <c r="W52" s="46"/>
      <c r="X52" s="46">
        <v>52</v>
      </c>
    </row>
    <row r="53" spans="1:24">
      <c r="A53" s="61" t="s">
        <v>95</v>
      </c>
      <c r="B53" s="176">
        <f t="shared" ca="1" si="3"/>
        <v>683.13656200000003</v>
      </c>
      <c r="C53" s="181">
        <f t="shared" ca="1" si="15"/>
        <v>509.61987525199999</v>
      </c>
      <c r="D53" s="182">
        <f t="shared" ca="1" si="15"/>
        <v>164.15771584860005</v>
      </c>
      <c r="E53" s="182">
        <f t="shared" ca="1" si="15"/>
        <v>9.3589708994000009</v>
      </c>
      <c r="F53" s="183">
        <f t="shared" ca="1" si="15"/>
        <v>0</v>
      </c>
      <c r="G53" s="184">
        <f t="shared" ca="1" si="1"/>
        <v>683.13656200000003</v>
      </c>
      <c r="H53" s="184">
        <f t="shared" ca="1" si="2"/>
        <v>661.20787800000005</v>
      </c>
      <c r="I53" s="185">
        <f t="shared" ca="1" si="5"/>
        <v>493.26</v>
      </c>
      <c r="J53" s="182">
        <f t="shared" ca="1" si="6"/>
        <v>158.88999999999999</v>
      </c>
      <c r="K53" s="182">
        <f t="shared" ca="1" si="7"/>
        <v>9.06</v>
      </c>
      <c r="L53" s="182">
        <f t="shared" ca="1" si="8"/>
        <v>0</v>
      </c>
      <c r="M53" s="183">
        <f t="shared" ca="1" si="9"/>
        <v>661.20999999999992</v>
      </c>
      <c r="N53" s="181">
        <f t="shared" ca="1" si="10"/>
        <v>509.61712704302721</v>
      </c>
      <c r="O53" s="182">
        <f t="shared" ca="1" si="11"/>
        <v>164.15899386908848</v>
      </c>
      <c r="P53" s="182">
        <f t="shared" ca="1" si="12"/>
        <v>9.3604410878843343</v>
      </c>
      <c r="Q53" s="182">
        <f t="shared" ca="1" si="13"/>
        <v>0</v>
      </c>
      <c r="R53" s="183">
        <f t="shared" ca="1" si="14"/>
        <v>683.13656199999991</v>
      </c>
      <c r="W53" s="46"/>
      <c r="X53" s="46">
        <v>53</v>
      </c>
    </row>
    <row r="54" spans="1:24">
      <c r="A54" s="61" t="s">
        <v>96</v>
      </c>
      <c r="B54" s="176">
        <f t="shared" ca="1" si="3"/>
        <v>683.13656200000003</v>
      </c>
      <c r="C54" s="181">
        <f t="shared" ca="1" si="15"/>
        <v>509.61987525199999</v>
      </c>
      <c r="D54" s="182">
        <f t="shared" ca="1" si="15"/>
        <v>164.15771584860005</v>
      </c>
      <c r="E54" s="182">
        <f t="shared" ca="1" si="15"/>
        <v>9.3589708994000009</v>
      </c>
      <c r="F54" s="183">
        <f t="shared" ca="1" si="15"/>
        <v>0</v>
      </c>
      <c r="G54" s="184">
        <f t="shared" ca="1" si="1"/>
        <v>683.13656200000003</v>
      </c>
      <c r="H54" s="184">
        <f t="shared" ca="1" si="2"/>
        <v>661.20787800000005</v>
      </c>
      <c r="I54" s="185">
        <f t="shared" ca="1" si="5"/>
        <v>493.26</v>
      </c>
      <c r="J54" s="182">
        <f t="shared" ca="1" si="6"/>
        <v>158.88999999999999</v>
      </c>
      <c r="K54" s="182">
        <f t="shared" ca="1" si="7"/>
        <v>9.06</v>
      </c>
      <c r="L54" s="182">
        <f t="shared" ca="1" si="8"/>
        <v>0</v>
      </c>
      <c r="M54" s="183">
        <f t="shared" ca="1" si="9"/>
        <v>661.20999999999992</v>
      </c>
      <c r="N54" s="181">
        <f t="shared" ca="1" si="10"/>
        <v>509.61712704302721</v>
      </c>
      <c r="O54" s="182">
        <f t="shared" ca="1" si="11"/>
        <v>164.15899386908848</v>
      </c>
      <c r="P54" s="182">
        <f t="shared" ca="1" si="12"/>
        <v>9.3604410878843343</v>
      </c>
      <c r="Q54" s="182">
        <f t="shared" ca="1" si="13"/>
        <v>0</v>
      </c>
      <c r="R54" s="183">
        <f t="shared" ca="1" si="14"/>
        <v>683.13656199999991</v>
      </c>
      <c r="W54" s="46"/>
      <c r="X54" s="46">
        <v>54</v>
      </c>
    </row>
    <row r="55" spans="1:24">
      <c r="A55" s="61" t="s">
        <v>97</v>
      </c>
      <c r="B55" s="176">
        <f t="shared" ca="1" si="3"/>
        <v>683.13656200000003</v>
      </c>
      <c r="C55" s="181">
        <f t="shared" ca="1" si="15"/>
        <v>509.61987525199999</v>
      </c>
      <c r="D55" s="182">
        <f t="shared" ca="1" si="15"/>
        <v>164.15771584860005</v>
      </c>
      <c r="E55" s="182">
        <f t="shared" ca="1" si="15"/>
        <v>9.3589708994000009</v>
      </c>
      <c r="F55" s="183">
        <f t="shared" ca="1" si="15"/>
        <v>0</v>
      </c>
      <c r="G55" s="184">
        <f t="shared" ca="1" si="1"/>
        <v>683.13656200000003</v>
      </c>
      <c r="H55" s="184">
        <f t="shared" ca="1" si="2"/>
        <v>661.20787800000005</v>
      </c>
      <c r="I55" s="185">
        <f t="shared" ca="1" si="5"/>
        <v>493.26</v>
      </c>
      <c r="J55" s="182">
        <f t="shared" ca="1" si="6"/>
        <v>158.88999999999999</v>
      </c>
      <c r="K55" s="182">
        <f t="shared" ca="1" si="7"/>
        <v>9.06</v>
      </c>
      <c r="L55" s="182">
        <f t="shared" ca="1" si="8"/>
        <v>0</v>
      </c>
      <c r="M55" s="183">
        <f t="shared" ca="1" si="9"/>
        <v>661.20999999999992</v>
      </c>
      <c r="N55" s="181">
        <f t="shared" ca="1" si="10"/>
        <v>509.61712704302721</v>
      </c>
      <c r="O55" s="182">
        <f t="shared" ca="1" si="11"/>
        <v>164.15899386908848</v>
      </c>
      <c r="P55" s="182">
        <f t="shared" ca="1" si="12"/>
        <v>9.3604410878843343</v>
      </c>
      <c r="Q55" s="182">
        <f t="shared" ca="1" si="13"/>
        <v>0</v>
      </c>
      <c r="R55" s="183">
        <f t="shared" ca="1" si="14"/>
        <v>683.13656199999991</v>
      </c>
      <c r="W55" s="46"/>
      <c r="X55" s="46">
        <v>55</v>
      </c>
    </row>
    <row r="56" spans="1:24">
      <c r="A56" s="61" t="s">
        <v>98</v>
      </c>
      <c r="B56" s="176">
        <f t="shared" ca="1" si="3"/>
        <v>683.13656200000003</v>
      </c>
      <c r="C56" s="181">
        <f t="shared" ca="1" si="15"/>
        <v>509.61987525199999</v>
      </c>
      <c r="D56" s="182">
        <f t="shared" ca="1" si="15"/>
        <v>164.15771584860005</v>
      </c>
      <c r="E56" s="182">
        <f t="shared" ca="1" si="15"/>
        <v>9.3589708994000009</v>
      </c>
      <c r="F56" s="183">
        <f t="shared" ca="1" si="15"/>
        <v>0</v>
      </c>
      <c r="G56" s="184">
        <f t="shared" ca="1" si="1"/>
        <v>683.13656200000003</v>
      </c>
      <c r="H56" s="184">
        <f t="shared" ca="1" si="2"/>
        <v>661.20787800000005</v>
      </c>
      <c r="I56" s="185">
        <f t="shared" ca="1" si="5"/>
        <v>493.26</v>
      </c>
      <c r="J56" s="182">
        <f t="shared" ca="1" si="6"/>
        <v>158.88999999999999</v>
      </c>
      <c r="K56" s="182">
        <f t="shared" ca="1" si="7"/>
        <v>9.06</v>
      </c>
      <c r="L56" s="182">
        <f t="shared" ca="1" si="8"/>
        <v>0</v>
      </c>
      <c r="M56" s="183">
        <f t="shared" ca="1" si="9"/>
        <v>661.20999999999992</v>
      </c>
      <c r="N56" s="181">
        <f t="shared" ca="1" si="10"/>
        <v>509.61712704302721</v>
      </c>
      <c r="O56" s="182">
        <f t="shared" ca="1" si="11"/>
        <v>164.15899386908848</v>
      </c>
      <c r="P56" s="182">
        <f t="shared" ca="1" si="12"/>
        <v>9.3604410878843343</v>
      </c>
      <c r="Q56" s="182">
        <f t="shared" ca="1" si="13"/>
        <v>0</v>
      </c>
      <c r="R56" s="183">
        <f t="shared" ca="1" si="14"/>
        <v>683.13656199999991</v>
      </c>
      <c r="W56" s="46"/>
      <c r="X56" s="46">
        <v>56</v>
      </c>
    </row>
    <row r="57" spans="1:24">
      <c r="A57" s="61" t="s">
        <v>99</v>
      </c>
      <c r="B57" s="176">
        <f t="shared" ca="1" si="3"/>
        <v>683.13656200000003</v>
      </c>
      <c r="C57" s="181">
        <f t="shared" ca="1" si="15"/>
        <v>509.61987525199999</v>
      </c>
      <c r="D57" s="182">
        <f t="shared" ca="1" si="15"/>
        <v>164.15771584860005</v>
      </c>
      <c r="E57" s="182">
        <f t="shared" ca="1" si="15"/>
        <v>9.3589708994000009</v>
      </c>
      <c r="F57" s="183">
        <f t="shared" ca="1" si="15"/>
        <v>0</v>
      </c>
      <c r="G57" s="184">
        <f t="shared" ca="1" si="1"/>
        <v>683.13656200000003</v>
      </c>
      <c r="H57" s="184">
        <f t="shared" ca="1" si="2"/>
        <v>661.20787800000005</v>
      </c>
      <c r="I57" s="185">
        <f t="shared" ca="1" si="5"/>
        <v>493.26</v>
      </c>
      <c r="J57" s="182">
        <f t="shared" ca="1" si="6"/>
        <v>158.88999999999999</v>
      </c>
      <c r="K57" s="182">
        <f t="shared" ca="1" si="7"/>
        <v>9.06</v>
      </c>
      <c r="L57" s="182">
        <f t="shared" ca="1" si="8"/>
        <v>0</v>
      </c>
      <c r="M57" s="183">
        <f t="shared" ca="1" si="9"/>
        <v>661.20999999999992</v>
      </c>
      <c r="N57" s="181">
        <f t="shared" ca="1" si="10"/>
        <v>509.61712704302721</v>
      </c>
      <c r="O57" s="182">
        <f t="shared" ca="1" si="11"/>
        <v>164.15899386908848</v>
      </c>
      <c r="P57" s="182">
        <f t="shared" ca="1" si="12"/>
        <v>9.3604410878843343</v>
      </c>
      <c r="Q57" s="182">
        <f t="shared" ca="1" si="13"/>
        <v>0</v>
      </c>
      <c r="R57" s="183">
        <f t="shared" ca="1" si="14"/>
        <v>683.13656199999991</v>
      </c>
      <c r="W57" s="46"/>
      <c r="X57" s="46">
        <v>57</v>
      </c>
    </row>
    <row r="58" spans="1:24">
      <c r="A58" s="61" t="s">
        <v>100</v>
      </c>
      <c r="B58" s="176">
        <f t="shared" ca="1" si="3"/>
        <v>683.13656200000003</v>
      </c>
      <c r="C58" s="181">
        <f t="shared" ca="1" si="15"/>
        <v>509.61987525199999</v>
      </c>
      <c r="D58" s="182">
        <f t="shared" ca="1" si="15"/>
        <v>164.15771584860005</v>
      </c>
      <c r="E58" s="182">
        <f t="shared" ca="1" si="15"/>
        <v>9.3589708994000009</v>
      </c>
      <c r="F58" s="183">
        <f t="shared" ca="1" si="15"/>
        <v>0</v>
      </c>
      <c r="G58" s="184">
        <f t="shared" ca="1" si="1"/>
        <v>683.13656200000003</v>
      </c>
      <c r="H58" s="184">
        <f t="shared" ca="1" si="2"/>
        <v>661.20787800000005</v>
      </c>
      <c r="I58" s="185">
        <f t="shared" ca="1" si="5"/>
        <v>493.26</v>
      </c>
      <c r="J58" s="182">
        <f t="shared" ca="1" si="6"/>
        <v>158.88999999999999</v>
      </c>
      <c r="K58" s="182">
        <f t="shared" ca="1" si="7"/>
        <v>9.06</v>
      </c>
      <c r="L58" s="182">
        <f t="shared" ca="1" si="8"/>
        <v>0</v>
      </c>
      <c r="M58" s="183">
        <f t="shared" ca="1" si="9"/>
        <v>661.20999999999992</v>
      </c>
      <c r="N58" s="181">
        <f t="shared" ca="1" si="10"/>
        <v>509.61712704302721</v>
      </c>
      <c r="O58" s="182">
        <f t="shared" ca="1" si="11"/>
        <v>164.15899386908848</v>
      </c>
      <c r="P58" s="182">
        <f t="shared" ca="1" si="12"/>
        <v>9.3604410878843343</v>
      </c>
      <c r="Q58" s="182">
        <f t="shared" ca="1" si="13"/>
        <v>0</v>
      </c>
      <c r="R58" s="183">
        <f t="shared" ca="1" si="14"/>
        <v>683.13656199999991</v>
      </c>
      <c r="W58" s="46"/>
      <c r="X58" s="46">
        <v>58</v>
      </c>
    </row>
    <row r="59" spans="1:24">
      <c r="A59" s="61" t="s">
        <v>101</v>
      </c>
      <c r="B59" s="176">
        <f t="shared" ca="1" si="3"/>
        <v>683.13656200000003</v>
      </c>
      <c r="C59" s="181">
        <f t="shared" ca="1" si="15"/>
        <v>509.61987525199999</v>
      </c>
      <c r="D59" s="182">
        <f t="shared" ca="1" si="15"/>
        <v>164.15771584860005</v>
      </c>
      <c r="E59" s="182">
        <f t="shared" ca="1" si="15"/>
        <v>9.3589708994000009</v>
      </c>
      <c r="F59" s="183">
        <f t="shared" ca="1" si="15"/>
        <v>0</v>
      </c>
      <c r="G59" s="184">
        <f t="shared" ca="1" si="1"/>
        <v>683.13656200000003</v>
      </c>
      <c r="H59" s="184">
        <f t="shared" ca="1" si="2"/>
        <v>661.20787800000005</v>
      </c>
      <c r="I59" s="185">
        <f t="shared" ca="1" si="5"/>
        <v>493.26</v>
      </c>
      <c r="J59" s="182">
        <f t="shared" ca="1" si="6"/>
        <v>158.88999999999999</v>
      </c>
      <c r="K59" s="182">
        <f t="shared" ca="1" si="7"/>
        <v>9.06</v>
      </c>
      <c r="L59" s="182">
        <f t="shared" ca="1" si="8"/>
        <v>0</v>
      </c>
      <c r="M59" s="183">
        <f t="shared" ca="1" si="9"/>
        <v>661.20999999999992</v>
      </c>
      <c r="N59" s="181">
        <f t="shared" ca="1" si="10"/>
        <v>509.61712704302721</v>
      </c>
      <c r="O59" s="182">
        <f t="shared" ca="1" si="11"/>
        <v>164.15899386908848</v>
      </c>
      <c r="P59" s="182">
        <f t="shared" ca="1" si="12"/>
        <v>9.3604410878843343</v>
      </c>
      <c r="Q59" s="182">
        <f t="shared" ca="1" si="13"/>
        <v>0</v>
      </c>
      <c r="R59" s="183">
        <f t="shared" ca="1" si="14"/>
        <v>683.13656199999991</v>
      </c>
      <c r="W59" s="46"/>
      <c r="X59" s="46">
        <v>59</v>
      </c>
    </row>
    <row r="60" spans="1:24">
      <c r="A60" s="61" t="s">
        <v>102</v>
      </c>
      <c r="B60" s="176">
        <f t="shared" ca="1" si="3"/>
        <v>683.13656200000003</v>
      </c>
      <c r="C60" s="181">
        <f t="shared" ca="1" si="15"/>
        <v>509.61987525199999</v>
      </c>
      <c r="D60" s="182">
        <f t="shared" ca="1" si="15"/>
        <v>164.15771584860005</v>
      </c>
      <c r="E60" s="182">
        <f t="shared" ca="1" si="15"/>
        <v>9.3589708994000009</v>
      </c>
      <c r="F60" s="183">
        <f t="shared" ca="1" si="15"/>
        <v>0</v>
      </c>
      <c r="G60" s="184">
        <f t="shared" ca="1" si="1"/>
        <v>683.13656200000003</v>
      </c>
      <c r="H60" s="184">
        <f t="shared" ca="1" si="2"/>
        <v>661.20787800000005</v>
      </c>
      <c r="I60" s="185">
        <f t="shared" ca="1" si="5"/>
        <v>493.26</v>
      </c>
      <c r="J60" s="182">
        <f t="shared" ca="1" si="6"/>
        <v>158.88999999999999</v>
      </c>
      <c r="K60" s="182">
        <f t="shared" ca="1" si="7"/>
        <v>9.06</v>
      </c>
      <c r="L60" s="182">
        <f t="shared" ca="1" si="8"/>
        <v>0</v>
      </c>
      <c r="M60" s="183">
        <f t="shared" ca="1" si="9"/>
        <v>661.20999999999992</v>
      </c>
      <c r="N60" s="181">
        <f t="shared" ca="1" si="10"/>
        <v>509.61712704302721</v>
      </c>
      <c r="O60" s="182">
        <f t="shared" ca="1" si="11"/>
        <v>164.15899386908848</v>
      </c>
      <c r="P60" s="182">
        <f t="shared" ca="1" si="12"/>
        <v>9.3604410878843343</v>
      </c>
      <c r="Q60" s="182">
        <f t="shared" ca="1" si="13"/>
        <v>0</v>
      </c>
      <c r="R60" s="183">
        <f t="shared" ca="1" si="14"/>
        <v>683.13656199999991</v>
      </c>
      <c r="W60" s="46"/>
      <c r="X60" s="46">
        <v>60</v>
      </c>
    </row>
    <row r="61" spans="1:24">
      <c r="A61" s="61" t="s">
        <v>103</v>
      </c>
      <c r="B61" s="176">
        <f t="shared" ca="1" si="3"/>
        <v>683.13656200000003</v>
      </c>
      <c r="C61" s="181">
        <f t="shared" ca="1" si="15"/>
        <v>509.61987525199999</v>
      </c>
      <c r="D61" s="182">
        <f t="shared" ca="1" si="15"/>
        <v>164.15771584860005</v>
      </c>
      <c r="E61" s="182">
        <f t="shared" ca="1" si="15"/>
        <v>9.3589708994000009</v>
      </c>
      <c r="F61" s="183">
        <f t="shared" ca="1" si="15"/>
        <v>0</v>
      </c>
      <c r="G61" s="184">
        <f t="shared" ca="1" si="1"/>
        <v>683.13656200000003</v>
      </c>
      <c r="H61" s="184">
        <f t="shared" ca="1" si="2"/>
        <v>661.20787800000005</v>
      </c>
      <c r="I61" s="185">
        <f t="shared" ca="1" si="5"/>
        <v>493.26</v>
      </c>
      <c r="J61" s="182">
        <f t="shared" ca="1" si="6"/>
        <v>158.88999999999999</v>
      </c>
      <c r="K61" s="182">
        <f t="shared" ca="1" si="7"/>
        <v>9.06</v>
      </c>
      <c r="L61" s="182">
        <f t="shared" ca="1" si="8"/>
        <v>0</v>
      </c>
      <c r="M61" s="183">
        <f t="shared" ca="1" si="9"/>
        <v>661.20999999999992</v>
      </c>
      <c r="N61" s="181">
        <f t="shared" ca="1" si="10"/>
        <v>509.61712704302721</v>
      </c>
      <c r="O61" s="182">
        <f t="shared" ca="1" si="11"/>
        <v>164.15899386908848</v>
      </c>
      <c r="P61" s="182">
        <f t="shared" ca="1" si="12"/>
        <v>9.3604410878843343</v>
      </c>
      <c r="Q61" s="182">
        <f t="shared" ca="1" si="13"/>
        <v>0</v>
      </c>
      <c r="R61" s="183">
        <f t="shared" ca="1" si="14"/>
        <v>683.13656199999991</v>
      </c>
      <c r="W61" s="46"/>
      <c r="X61" s="46">
        <v>61</v>
      </c>
    </row>
    <row r="62" spans="1:24">
      <c r="A62" s="61" t="s">
        <v>104</v>
      </c>
      <c r="B62" s="176">
        <f t="shared" ca="1" si="3"/>
        <v>683.13656200000003</v>
      </c>
      <c r="C62" s="181">
        <f t="shared" ca="1" si="15"/>
        <v>509.61987525199999</v>
      </c>
      <c r="D62" s="182">
        <f t="shared" ca="1" si="15"/>
        <v>164.15771584860005</v>
      </c>
      <c r="E62" s="182">
        <f t="shared" ca="1" si="15"/>
        <v>9.3589708994000009</v>
      </c>
      <c r="F62" s="183">
        <f t="shared" ca="1" si="15"/>
        <v>0</v>
      </c>
      <c r="G62" s="184">
        <f t="shared" ca="1" si="1"/>
        <v>683.13656200000003</v>
      </c>
      <c r="H62" s="184">
        <f t="shared" ca="1" si="2"/>
        <v>661.20787800000005</v>
      </c>
      <c r="I62" s="185">
        <f t="shared" ca="1" si="5"/>
        <v>493.26</v>
      </c>
      <c r="J62" s="182">
        <f t="shared" ca="1" si="6"/>
        <v>158.88999999999999</v>
      </c>
      <c r="K62" s="182">
        <f t="shared" ca="1" si="7"/>
        <v>9.06</v>
      </c>
      <c r="L62" s="182">
        <f t="shared" ca="1" si="8"/>
        <v>0</v>
      </c>
      <c r="M62" s="183">
        <f t="shared" ca="1" si="9"/>
        <v>661.20999999999992</v>
      </c>
      <c r="N62" s="181">
        <f t="shared" ca="1" si="10"/>
        <v>509.61712704302721</v>
      </c>
      <c r="O62" s="182">
        <f t="shared" ca="1" si="11"/>
        <v>164.15899386908848</v>
      </c>
      <c r="P62" s="182">
        <f t="shared" ca="1" si="12"/>
        <v>9.3604410878843343</v>
      </c>
      <c r="Q62" s="182">
        <f t="shared" ca="1" si="13"/>
        <v>0</v>
      </c>
      <c r="R62" s="183">
        <f t="shared" ca="1" si="14"/>
        <v>683.13656199999991</v>
      </c>
      <c r="W62" s="46"/>
      <c r="X62" s="46">
        <v>62</v>
      </c>
    </row>
    <row r="63" spans="1:24">
      <c r="A63" s="61" t="s">
        <v>105</v>
      </c>
      <c r="B63" s="176">
        <f t="shared" ca="1" si="3"/>
        <v>683.13656200000003</v>
      </c>
      <c r="C63" s="181">
        <f t="shared" ca="1" si="15"/>
        <v>509.61987525199999</v>
      </c>
      <c r="D63" s="182">
        <f t="shared" ca="1" si="15"/>
        <v>164.15771584860005</v>
      </c>
      <c r="E63" s="182">
        <f t="shared" ca="1" si="15"/>
        <v>9.3589708994000009</v>
      </c>
      <c r="F63" s="183">
        <f t="shared" ca="1" si="15"/>
        <v>0</v>
      </c>
      <c r="G63" s="184">
        <f t="shared" ca="1" si="1"/>
        <v>683.13656200000003</v>
      </c>
      <c r="H63" s="184">
        <f t="shared" ca="1" si="2"/>
        <v>661.20787800000005</v>
      </c>
      <c r="I63" s="185">
        <f t="shared" ca="1" si="5"/>
        <v>493.26</v>
      </c>
      <c r="J63" s="182">
        <f t="shared" ca="1" si="6"/>
        <v>158.88999999999999</v>
      </c>
      <c r="K63" s="182">
        <f t="shared" ca="1" si="7"/>
        <v>9.06</v>
      </c>
      <c r="L63" s="182">
        <f t="shared" ca="1" si="8"/>
        <v>0</v>
      </c>
      <c r="M63" s="183">
        <f t="shared" ca="1" si="9"/>
        <v>661.20999999999992</v>
      </c>
      <c r="N63" s="181">
        <f t="shared" ca="1" si="10"/>
        <v>509.61712704302721</v>
      </c>
      <c r="O63" s="182">
        <f t="shared" ca="1" si="11"/>
        <v>164.15899386908848</v>
      </c>
      <c r="P63" s="182">
        <f t="shared" ca="1" si="12"/>
        <v>9.3604410878843343</v>
      </c>
      <c r="Q63" s="182">
        <f t="shared" ca="1" si="13"/>
        <v>0</v>
      </c>
      <c r="R63" s="183">
        <f t="shared" ca="1" si="14"/>
        <v>683.13656199999991</v>
      </c>
      <c r="W63" s="46"/>
      <c r="X63" s="46">
        <v>63</v>
      </c>
    </row>
    <row r="64" spans="1:24">
      <c r="A64" s="61" t="s">
        <v>106</v>
      </c>
      <c r="B64" s="176">
        <f t="shared" ca="1" si="3"/>
        <v>683.13656200000003</v>
      </c>
      <c r="C64" s="181">
        <f t="shared" ca="1" si="15"/>
        <v>509.61987525199999</v>
      </c>
      <c r="D64" s="182">
        <f t="shared" ca="1" si="15"/>
        <v>164.15771584860005</v>
      </c>
      <c r="E64" s="182">
        <f t="shared" ca="1" si="15"/>
        <v>9.3589708994000009</v>
      </c>
      <c r="F64" s="183">
        <f t="shared" ca="1" si="15"/>
        <v>0</v>
      </c>
      <c r="G64" s="184">
        <f t="shared" ca="1" si="1"/>
        <v>683.13656200000003</v>
      </c>
      <c r="H64" s="184">
        <f t="shared" ca="1" si="2"/>
        <v>661.20787800000005</v>
      </c>
      <c r="I64" s="185">
        <f t="shared" ca="1" si="5"/>
        <v>493.26</v>
      </c>
      <c r="J64" s="182">
        <f t="shared" ca="1" si="6"/>
        <v>158.88999999999999</v>
      </c>
      <c r="K64" s="182">
        <f t="shared" ca="1" si="7"/>
        <v>9.06</v>
      </c>
      <c r="L64" s="182">
        <f t="shared" ca="1" si="8"/>
        <v>0</v>
      </c>
      <c r="M64" s="183">
        <f t="shared" ca="1" si="9"/>
        <v>661.20999999999992</v>
      </c>
      <c r="N64" s="181">
        <f t="shared" ca="1" si="10"/>
        <v>509.61712704302721</v>
      </c>
      <c r="O64" s="182">
        <f t="shared" ca="1" si="11"/>
        <v>164.15899386908848</v>
      </c>
      <c r="P64" s="182">
        <f t="shared" ca="1" si="12"/>
        <v>9.3604410878843343</v>
      </c>
      <c r="Q64" s="182">
        <f t="shared" ca="1" si="13"/>
        <v>0</v>
      </c>
      <c r="R64" s="183">
        <f t="shared" ca="1" si="14"/>
        <v>683.13656199999991</v>
      </c>
      <c r="W64" s="46"/>
      <c r="X64" s="46">
        <v>64</v>
      </c>
    </row>
    <row r="65" spans="1:24">
      <c r="A65" s="61" t="s">
        <v>107</v>
      </c>
      <c r="B65" s="176">
        <f t="shared" ca="1" si="3"/>
        <v>683.13656200000003</v>
      </c>
      <c r="C65" s="181">
        <f t="shared" ca="1" si="15"/>
        <v>509.61987525199999</v>
      </c>
      <c r="D65" s="182">
        <f t="shared" ca="1" si="15"/>
        <v>164.15771584860005</v>
      </c>
      <c r="E65" s="182">
        <f t="shared" ca="1" si="15"/>
        <v>9.3589708994000009</v>
      </c>
      <c r="F65" s="183">
        <f t="shared" ca="1" si="15"/>
        <v>0</v>
      </c>
      <c r="G65" s="184">
        <f t="shared" ca="1" si="1"/>
        <v>683.13656200000003</v>
      </c>
      <c r="H65" s="184">
        <f t="shared" ca="1" si="2"/>
        <v>661.20787800000005</v>
      </c>
      <c r="I65" s="185">
        <f t="shared" ca="1" si="5"/>
        <v>493.26</v>
      </c>
      <c r="J65" s="182">
        <f t="shared" ca="1" si="6"/>
        <v>158.88999999999999</v>
      </c>
      <c r="K65" s="182">
        <f t="shared" ca="1" si="7"/>
        <v>9.06</v>
      </c>
      <c r="L65" s="182">
        <f t="shared" ca="1" si="8"/>
        <v>0</v>
      </c>
      <c r="M65" s="183">
        <f t="shared" ca="1" si="9"/>
        <v>661.20999999999992</v>
      </c>
      <c r="N65" s="181">
        <f t="shared" ca="1" si="10"/>
        <v>509.61712704302721</v>
      </c>
      <c r="O65" s="182">
        <f t="shared" ca="1" si="11"/>
        <v>164.15899386908848</v>
      </c>
      <c r="P65" s="182">
        <f t="shared" ca="1" si="12"/>
        <v>9.3604410878843343</v>
      </c>
      <c r="Q65" s="182">
        <f t="shared" ca="1" si="13"/>
        <v>0</v>
      </c>
      <c r="R65" s="183">
        <f t="shared" ca="1" si="14"/>
        <v>683.13656199999991</v>
      </c>
      <c r="W65" s="46"/>
      <c r="X65" s="46">
        <v>65</v>
      </c>
    </row>
    <row r="66" spans="1:24">
      <c r="A66" s="61" t="s">
        <v>108</v>
      </c>
      <c r="B66" s="176">
        <f t="shared" ca="1" si="3"/>
        <v>683.13656200000003</v>
      </c>
      <c r="C66" s="181">
        <f t="shared" ca="1" si="15"/>
        <v>509.61987525199999</v>
      </c>
      <c r="D66" s="182">
        <f t="shared" ca="1" si="15"/>
        <v>164.15771584860005</v>
      </c>
      <c r="E66" s="182">
        <f t="shared" ca="1" si="15"/>
        <v>9.3589708994000009</v>
      </c>
      <c r="F66" s="183">
        <f t="shared" ca="1" si="15"/>
        <v>0</v>
      </c>
      <c r="G66" s="184">
        <f t="shared" ca="1" si="1"/>
        <v>683.13656200000003</v>
      </c>
      <c r="H66" s="184">
        <f t="shared" ca="1" si="2"/>
        <v>661.20787800000005</v>
      </c>
      <c r="I66" s="185">
        <f t="shared" ca="1" si="5"/>
        <v>493.26</v>
      </c>
      <c r="J66" s="182">
        <f t="shared" ca="1" si="6"/>
        <v>158.88999999999999</v>
      </c>
      <c r="K66" s="182">
        <f t="shared" ca="1" si="7"/>
        <v>9.06</v>
      </c>
      <c r="L66" s="182">
        <f t="shared" ca="1" si="8"/>
        <v>0</v>
      </c>
      <c r="M66" s="183">
        <f t="shared" ca="1" si="9"/>
        <v>661.20999999999992</v>
      </c>
      <c r="N66" s="181">
        <f t="shared" ca="1" si="10"/>
        <v>509.61712704302721</v>
      </c>
      <c r="O66" s="182">
        <f t="shared" ca="1" si="11"/>
        <v>164.15899386908848</v>
      </c>
      <c r="P66" s="182">
        <f t="shared" ca="1" si="12"/>
        <v>9.3604410878843343</v>
      </c>
      <c r="Q66" s="182">
        <f t="shared" ca="1" si="13"/>
        <v>0</v>
      </c>
      <c r="R66" s="183">
        <f t="shared" ca="1" si="14"/>
        <v>683.13656199999991</v>
      </c>
      <c r="W66" s="46"/>
      <c r="X66" s="46">
        <v>66</v>
      </c>
    </row>
    <row r="67" spans="1:24">
      <c r="A67" s="61" t="s">
        <v>109</v>
      </c>
      <c r="B67" s="176">
        <f t="shared" ca="1" si="3"/>
        <v>683.13656200000003</v>
      </c>
      <c r="C67" s="181">
        <f t="shared" ca="1" si="15"/>
        <v>509.61987525199999</v>
      </c>
      <c r="D67" s="182">
        <f t="shared" ca="1" si="15"/>
        <v>164.15771584860005</v>
      </c>
      <c r="E67" s="182">
        <f t="shared" ca="1" si="15"/>
        <v>9.3589708994000009</v>
      </c>
      <c r="F67" s="183">
        <f t="shared" ca="1" si="15"/>
        <v>0</v>
      </c>
      <c r="G67" s="184">
        <f t="shared" ref="G67:G98" ca="1" si="16">INDIRECT("ISGS_exbus!" &amp; $V$3 &amp; X67)</f>
        <v>683.13656200000003</v>
      </c>
      <c r="H67" s="184">
        <f t="shared" ref="H67:H98" ca="1" si="17">INDIRECT("ISGS_Delhi_pp!" &amp; $V$3 &amp; X67)</f>
        <v>661.20787800000005</v>
      </c>
      <c r="I67" s="185">
        <f t="shared" ca="1" si="5"/>
        <v>493.26</v>
      </c>
      <c r="J67" s="182">
        <f t="shared" ca="1" si="6"/>
        <v>158.88999999999999</v>
      </c>
      <c r="K67" s="182">
        <f t="shared" ca="1" si="7"/>
        <v>9.06</v>
      </c>
      <c r="L67" s="182">
        <f t="shared" ca="1" si="8"/>
        <v>0</v>
      </c>
      <c r="M67" s="183">
        <f t="shared" ca="1" si="9"/>
        <v>661.20999999999992</v>
      </c>
      <c r="N67" s="181">
        <f t="shared" ca="1" si="10"/>
        <v>509.61712704302721</v>
      </c>
      <c r="O67" s="182">
        <f t="shared" ca="1" si="11"/>
        <v>164.15899386908848</v>
      </c>
      <c r="P67" s="182">
        <f t="shared" ca="1" si="12"/>
        <v>9.3604410878843343</v>
      </c>
      <c r="Q67" s="182">
        <f t="shared" ca="1" si="13"/>
        <v>0</v>
      </c>
      <c r="R67" s="183">
        <f t="shared" ca="1" si="14"/>
        <v>683.13656199999991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683.13656200000003</v>
      </c>
      <c r="C68" s="181">
        <f t="shared" ref="C68:F98" ca="1" si="19">$B68*C$1/100</f>
        <v>509.61987525199999</v>
      </c>
      <c r="D68" s="182">
        <f t="shared" ca="1" si="19"/>
        <v>164.15771584860005</v>
      </c>
      <c r="E68" s="182">
        <f t="shared" ca="1" si="19"/>
        <v>9.3589708994000009</v>
      </c>
      <c r="F68" s="183">
        <f t="shared" ca="1" si="19"/>
        <v>0</v>
      </c>
      <c r="G68" s="184">
        <f t="shared" ca="1" si="16"/>
        <v>683.13656200000003</v>
      </c>
      <c r="H68" s="184">
        <f t="shared" ca="1" si="17"/>
        <v>661.20787800000005</v>
      </c>
      <c r="I68" s="185">
        <f t="shared" ref="I68:I98" ca="1" si="20">INDIRECT("BRPL_EOD!" &amp; $V$3 &amp; X68)</f>
        <v>493.26</v>
      </c>
      <c r="J68" s="182">
        <f t="shared" ref="J68:J98" ca="1" si="21">INDIRECT("BYPL_EOD!" &amp; $V$3 &amp; X68)</f>
        <v>158.88999999999999</v>
      </c>
      <c r="K68" s="182">
        <f t="shared" ref="K68:K98" ca="1" si="22">INDIRECT("TPDDL_EOD!" &amp; $V$3 &amp; X68)</f>
        <v>9.06</v>
      </c>
      <c r="L68" s="182">
        <f t="shared" ref="L68:L98" ca="1" si="23">INDIRECT("NDMC_EOD!" &amp; $V$3 &amp; X68)</f>
        <v>0</v>
      </c>
      <c r="M68" s="183">
        <f t="shared" ref="M68:M98" ca="1" si="24">SUM(I68:L68)</f>
        <v>661.20999999999992</v>
      </c>
      <c r="N68" s="181">
        <f t="shared" ref="N68:N98" ca="1" si="25">INDIRECT("BRPL_ISGS_exbus!" &amp; $V$3 &amp; X68)</f>
        <v>509.61712704302721</v>
      </c>
      <c r="O68" s="182">
        <f t="shared" ref="O68:O98" ca="1" si="26">INDIRECT("BYPL_ISGS_exbus!" &amp; $V$3 &amp; X68)</f>
        <v>164.15899386908848</v>
      </c>
      <c r="P68" s="182">
        <f t="shared" ref="P68:P98" ca="1" si="27">INDIRECT("TPDDL_ISGS_exbus!" &amp; $V$3 &amp; X68)</f>
        <v>9.3604410878843343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683.13656199999991</v>
      </c>
      <c r="W68" s="46"/>
      <c r="X68" s="46">
        <v>68</v>
      </c>
    </row>
    <row r="69" spans="1:24">
      <c r="A69" s="61" t="s">
        <v>111</v>
      </c>
      <c r="B69" s="176">
        <f t="shared" ca="1" si="18"/>
        <v>683.13656200000003</v>
      </c>
      <c r="C69" s="181">
        <f t="shared" ca="1" si="19"/>
        <v>509.61987525199999</v>
      </c>
      <c r="D69" s="182">
        <f t="shared" ca="1" si="19"/>
        <v>164.15771584860005</v>
      </c>
      <c r="E69" s="182">
        <f t="shared" ca="1" si="19"/>
        <v>9.3589708994000009</v>
      </c>
      <c r="F69" s="183">
        <f t="shared" ca="1" si="19"/>
        <v>0</v>
      </c>
      <c r="G69" s="184">
        <f t="shared" ca="1" si="16"/>
        <v>683.13656200000003</v>
      </c>
      <c r="H69" s="184">
        <f t="shared" ca="1" si="17"/>
        <v>661.20787800000005</v>
      </c>
      <c r="I69" s="185">
        <f t="shared" ca="1" si="20"/>
        <v>493.26</v>
      </c>
      <c r="J69" s="182">
        <f t="shared" ca="1" si="21"/>
        <v>158.88999999999999</v>
      </c>
      <c r="K69" s="182">
        <f t="shared" ca="1" si="22"/>
        <v>9.06</v>
      </c>
      <c r="L69" s="182">
        <f t="shared" ca="1" si="23"/>
        <v>0</v>
      </c>
      <c r="M69" s="183">
        <f t="shared" ca="1" si="24"/>
        <v>661.20999999999992</v>
      </c>
      <c r="N69" s="181">
        <f t="shared" ca="1" si="25"/>
        <v>509.61712704302721</v>
      </c>
      <c r="O69" s="182">
        <f t="shared" ca="1" si="26"/>
        <v>164.15899386908848</v>
      </c>
      <c r="P69" s="182">
        <f t="shared" ca="1" si="27"/>
        <v>9.3604410878843343</v>
      </c>
      <c r="Q69" s="182">
        <f t="shared" ca="1" si="28"/>
        <v>0</v>
      </c>
      <c r="R69" s="183">
        <f t="shared" ca="1" si="29"/>
        <v>683.13656199999991</v>
      </c>
      <c r="W69" s="46"/>
      <c r="X69" s="46">
        <v>69</v>
      </c>
    </row>
    <row r="70" spans="1:24">
      <c r="A70" s="61" t="s">
        <v>112</v>
      </c>
      <c r="B70" s="176">
        <f t="shared" ca="1" si="18"/>
        <v>683.13656200000003</v>
      </c>
      <c r="C70" s="181">
        <f t="shared" ca="1" si="19"/>
        <v>509.61987525199999</v>
      </c>
      <c r="D70" s="182">
        <f t="shared" ca="1" si="19"/>
        <v>164.15771584860005</v>
      </c>
      <c r="E70" s="182">
        <f t="shared" ca="1" si="19"/>
        <v>9.3589708994000009</v>
      </c>
      <c r="F70" s="183">
        <f t="shared" ca="1" si="19"/>
        <v>0</v>
      </c>
      <c r="G70" s="184">
        <f t="shared" ca="1" si="16"/>
        <v>683.13656200000003</v>
      </c>
      <c r="H70" s="184">
        <f t="shared" ca="1" si="17"/>
        <v>661.20787800000005</v>
      </c>
      <c r="I70" s="185">
        <f t="shared" ca="1" si="20"/>
        <v>493.26</v>
      </c>
      <c r="J70" s="182">
        <f t="shared" ca="1" si="21"/>
        <v>158.88999999999999</v>
      </c>
      <c r="K70" s="182">
        <f t="shared" ca="1" si="22"/>
        <v>9.06</v>
      </c>
      <c r="L70" s="182">
        <f t="shared" ca="1" si="23"/>
        <v>0</v>
      </c>
      <c r="M70" s="183">
        <f t="shared" ca="1" si="24"/>
        <v>661.20999999999992</v>
      </c>
      <c r="N70" s="181">
        <f t="shared" ca="1" si="25"/>
        <v>509.61712704302721</v>
      </c>
      <c r="O70" s="182">
        <f t="shared" ca="1" si="26"/>
        <v>164.15899386908848</v>
      </c>
      <c r="P70" s="182">
        <f t="shared" ca="1" si="27"/>
        <v>9.3604410878843343</v>
      </c>
      <c r="Q70" s="182">
        <f t="shared" ca="1" si="28"/>
        <v>0</v>
      </c>
      <c r="R70" s="183">
        <f t="shared" ca="1" si="29"/>
        <v>683.13656199999991</v>
      </c>
      <c r="W70" s="46"/>
      <c r="X70" s="46">
        <v>70</v>
      </c>
    </row>
    <row r="71" spans="1:24">
      <c r="A71" s="61" t="s">
        <v>113</v>
      </c>
      <c r="B71" s="176">
        <f t="shared" ca="1" si="18"/>
        <v>683.13656200000003</v>
      </c>
      <c r="C71" s="181">
        <f t="shared" ca="1" si="19"/>
        <v>509.61987525199999</v>
      </c>
      <c r="D71" s="182">
        <f t="shared" ca="1" si="19"/>
        <v>164.15771584860005</v>
      </c>
      <c r="E71" s="182">
        <f t="shared" ca="1" si="19"/>
        <v>9.3589708994000009</v>
      </c>
      <c r="F71" s="183">
        <f t="shared" ca="1" si="19"/>
        <v>0</v>
      </c>
      <c r="G71" s="184">
        <f t="shared" ca="1" si="16"/>
        <v>683.13656200000003</v>
      </c>
      <c r="H71" s="184">
        <f t="shared" ca="1" si="17"/>
        <v>661.20787800000005</v>
      </c>
      <c r="I71" s="185">
        <f t="shared" ca="1" si="20"/>
        <v>493.26</v>
      </c>
      <c r="J71" s="182">
        <f t="shared" ca="1" si="21"/>
        <v>158.88999999999999</v>
      </c>
      <c r="K71" s="182">
        <f t="shared" ca="1" si="22"/>
        <v>9.06</v>
      </c>
      <c r="L71" s="182">
        <f t="shared" ca="1" si="23"/>
        <v>0</v>
      </c>
      <c r="M71" s="183">
        <f t="shared" ca="1" si="24"/>
        <v>661.20999999999992</v>
      </c>
      <c r="N71" s="181">
        <f t="shared" ca="1" si="25"/>
        <v>509.61712704302721</v>
      </c>
      <c r="O71" s="182">
        <f t="shared" ca="1" si="26"/>
        <v>164.15899386908848</v>
      </c>
      <c r="P71" s="182">
        <f t="shared" ca="1" si="27"/>
        <v>9.3604410878843343</v>
      </c>
      <c r="Q71" s="182">
        <f t="shared" ca="1" si="28"/>
        <v>0</v>
      </c>
      <c r="R71" s="183">
        <f t="shared" ca="1" si="29"/>
        <v>683.13656199999991</v>
      </c>
      <c r="W71" s="46"/>
      <c r="X71" s="46">
        <v>71</v>
      </c>
    </row>
    <row r="72" spans="1:24">
      <c r="A72" s="61" t="s">
        <v>114</v>
      </c>
      <c r="B72" s="176">
        <f t="shared" ca="1" si="18"/>
        <v>683.13656200000003</v>
      </c>
      <c r="C72" s="181">
        <f t="shared" ca="1" si="19"/>
        <v>509.61987525199999</v>
      </c>
      <c r="D72" s="182">
        <f t="shared" ca="1" si="19"/>
        <v>164.15771584860005</v>
      </c>
      <c r="E72" s="182">
        <f t="shared" ca="1" si="19"/>
        <v>9.3589708994000009</v>
      </c>
      <c r="F72" s="183">
        <f t="shared" ca="1" si="19"/>
        <v>0</v>
      </c>
      <c r="G72" s="184">
        <f t="shared" ca="1" si="16"/>
        <v>683.13656200000003</v>
      </c>
      <c r="H72" s="184">
        <f t="shared" ca="1" si="17"/>
        <v>661.20787800000005</v>
      </c>
      <c r="I72" s="185">
        <f t="shared" ca="1" si="20"/>
        <v>493.26</v>
      </c>
      <c r="J72" s="182">
        <f t="shared" ca="1" si="21"/>
        <v>158.88999999999999</v>
      </c>
      <c r="K72" s="182">
        <f t="shared" ca="1" si="22"/>
        <v>9.06</v>
      </c>
      <c r="L72" s="182">
        <f t="shared" ca="1" si="23"/>
        <v>0</v>
      </c>
      <c r="M72" s="183">
        <f t="shared" ca="1" si="24"/>
        <v>661.20999999999992</v>
      </c>
      <c r="N72" s="181">
        <f t="shared" ca="1" si="25"/>
        <v>509.61712704302721</v>
      </c>
      <c r="O72" s="182">
        <f t="shared" ca="1" si="26"/>
        <v>164.15899386908848</v>
      </c>
      <c r="P72" s="182">
        <f t="shared" ca="1" si="27"/>
        <v>9.3604410878843343</v>
      </c>
      <c r="Q72" s="182">
        <f t="shared" ca="1" si="28"/>
        <v>0</v>
      </c>
      <c r="R72" s="183">
        <f t="shared" ca="1" si="29"/>
        <v>683.13656199999991</v>
      </c>
      <c r="W72" s="46"/>
      <c r="X72" s="46">
        <v>72</v>
      </c>
    </row>
    <row r="73" spans="1:24">
      <c r="A73" s="61" t="s">
        <v>115</v>
      </c>
      <c r="B73" s="176">
        <f t="shared" ca="1" si="18"/>
        <v>683.13656200000003</v>
      </c>
      <c r="C73" s="181">
        <f t="shared" ca="1" si="19"/>
        <v>509.61987525199999</v>
      </c>
      <c r="D73" s="182">
        <f t="shared" ca="1" si="19"/>
        <v>164.15771584860005</v>
      </c>
      <c r="E73" s="182">
        <f t="shared" ca="1" si="19"/>
        <v>9.3589708994000009</v>
      </c>
      <c r="F73" s="183">
        <f t="shared" ca="1" si="19"/>
        <v>0</v>
      </c>
      <c r="G73" s="184">
        <f t="shared" ca="1" si="16"/>
        <v>683.13656200000003</v>
      </c>
      <c r="H73" s="184">
        <f t="shared" ca="1" si="17"/>
        <v>661.20787800000005</v>
      </c>
      <c r="I73" s="185">
        <f t="shared" ca="1" si="20"/>
        <v>493.26</v>
      </c>
      <c r="J73" s="182">
        <f t="shared" ca="1" si="21"/>
        <v>158.88999999999999</v>
      </c>
      <c r="K73" s="182">
        <f t="shared" ca="1" si="22"/>
        <v>9.06</v>
      </c>
      <c r="L73" s="182">
        <f t="shared" ca="1" si="23"/>
        <v>0</v>
      </c>
      <c r="M73" s="183">
        <f t="shared" ca="1" si="24"/>
        <v>661.20999999999992</v>
      </c>
      <c r="N73" s="181">
        <f t="shared" ca="1" si="25"/>
        <v>509.61712704302721</v>
      </c>
      <c r="O73" s="182">
        <f t="shared" ca="1" si="26"/>
        <v>164.15899386908848</v>
      </c>
      <c r="P73" s="182">
        <f t="shared" ca="1" si="27"/>
        <v>9.3604410878843343</v>
      </c>
      <c r="Q73" s="182">
        <f t="shared" ca="1" si="28"/>
        <v>0</v>
      </c>
      <c r="R73" s="183">
        <f t="shared" ca="1" si="29"/>
        <v>683.13656199999991</v>
      </c>
      <c r="W73" s="46"/>
      <c r="X73" s="46">
        <v>73</v>
      </c>
    </row>
    <row r="74" spans="1:24">
      <c r="A74" s="61" t="s">
        <v>116</v>
      </c>
      <c r="B74" s="176">
        <f t="shared" ca="1" si="18"/>
        <v>683.13656200000003</v>
      </c>
      <c r="C74" s="181">
        <f t="shared" ca="1" si="19"/>
        <v>509.61987525199999</v>
      </c>
      <c r="D74" s="182">
        <f t="shared" ca="1" si="19"/>
        <v>164.15771584860005</v>
      </c>
      <c r="E74" s="182">
        <f t="shared" ca="1" si="19"/>
        <v>9.3589708994000009</v>
      </c>
      <c r="F74" s="183">
        <f t="shared" ca="1" si="19"/>
        <v>0</v>
      </c>
      <c r="G74" s="184">
        <f t="shared" ca="1" si="16"/>
        <v>683.13656200000003</v>
      </c>
      <c r="H74" s="184">
        <f t="shared" ca="1" si="17"/>
        <v>661.20787800000005</v>
      </c>
      <c r="I74" s="185">
        <f t="shared" ca="1" si="20"/>
        <v>493.26</v>
      </c>
      <c r="J74" s="182">
        <f t="shared" ca="1" si="21"/>
        <v>158.88999999999999</v>
      </c>
      <c r="K74" s="182">
        <f t="shared" ca="1" si="22"/>
        <v>9.06</v>
      </c>
      <c r="L74" s="182">
        <f t="shared" ca="1" si="23"/>
        <v>0</v>
      </c>
      <c r="M74" s="183">
        <f t="shared" ca="1" si="24"/>
        <v>661.20999999999992</v>
      </c>
      <c r="N74" s="181">
        <f t="shared" ca="1" si="25"/>
        <v>509.61712704302721</v>
      </c>
      <c r="O74" s="182">
        <f t="shared" ca="1" si="26"/>
        <v>164.15899386908848</v>
      </c>
      <c r="P74" s="182">
        <f t="shared" ca="1" si="27"/>
        <v>9.3604410878843343</v>
      </c>
      <c r="Q74" s="182">
        <f t="shared" ca="1" si="28"/>
        <v>0</v>
      </c>
      <c r="R74" s="183">
        <f t="shared" ca="1" si="29"/>
        <v>683.13656199999991</v>
      </c>
      <c r="W74" s="46"/>
      <c r="X74" s="46">
        <v>74</v>
      </c>
    </row>
    <row r="75" spans="1:24">
      <c r="A75" s="61" t="s">
        <v>117</v>
      </c>
      <c r="B75" s="176">
        <f t="shared" ca="1" si="18"/>
        <v>683.13656200000003</v>
      </c>
      <c r="C75" s="181">
        <f t="shared" ca="1" si="19"/>
        <v>509.61987525199999</v>
      </c>
      <c r="D75" s="182">
        <f t="shared" ca="1" si="19"/>
        <v>164.15771584860005</v>
      </c>
      <c r="E75" s="182">
        <f t="shared" ca="1" si="19"/>
        <v>9.3589708994000009</v>
      </c>
      <c r="F75" s="183">
        <f t="shared" ca="1" si="19"/>
        <v>0</v>
      </c>
      <c r="G75" s="184">
        <f t="shared" ca="1" si="16"/>
        <v>683.13656200000003</v>
      </c>
      <c r="H75" s="184">
        <f t="shared" ca="1" si="17"/>
        <v>661.20787800000005</v>
      </c>
      <c r="I75" s="185">
        <f t="shared" ca="1" si="20"/>
        <v>493.26</v>
      </c>
      <c r="J75" s="182">
        <f t="shared" ca="1" si="21"/>
        <v>158.88999999999999</v>
      </c>
      <c r="K75" s="182">
        <f t="shared" ca="1" si="22"/>
        <v>9.06</v>
      </c>
      <c r="L75" s="182">
        <f t="shared" ca="1" si="23"/>
        <v>0</v>
      </c>
      <c r="M75" s="183">
        <f t="shared" ca="1" si="24"/>
        <v>661.20999999999992</v>
      </c>
      <c r="N75" s="181">
        <f t="shared" ca="1" si="25"/>
        <v>509.61712704302721</v>
      </c>
      <c r="O75" s="182">
        <f t="shared" ca="1" si="26"/>
        <v>164.15899386908848</v>
      </c>
      <c r="P75" s="182">
        <f t="shared" ca="1" si="27"/>
        <v>9.3604410878843343</v>
      </c>
      <c r="Q75" s="182">
        <f t="shared" ca="1" si="28"/>
        <v>0</v>
      </c>
      <c r="R75" s="183">
        <f t="shared" ca="1" si="29"/>
        <v>683.13656199999991</v>
      </c>
      <c r="W75" s="46"/>
      <c r="X75" s="46">
        <v>75</v>
      </c>
    </row>
    <row r="76" spans="1:24">
      <c r="A76" s="61" t="s">
        <v>118</v>
      </c>
      <c r="B76" s="176">
        <f t="shared" ca="1" si="18"/>
        <v>683.13656200000003</v>
      </c>
      <c r="C76" s="181">
        <f t="shared" ca="1" si="19"/>
        <v>509.61987525199999</v>
      </c>
      <c r="D76" s="182">
        <f t="shared" ca="1" si="19"/>
        <v>164.15771584860005</v>
      </c>
      <c r="E76" s="182">
        <f t="shared" ca="1" si="19"/>
        <v>9.3589708994000009</v>
      </c>
      <c r="F76" s="183">
        <f t="shared" ca="1" si="19"/>
        <v>0</v>
      </c>
      <c r="G76" s="184">
        <f t="shared" ca="1" si="16"/>
        <v>683.13656200000003</v>
      </c>
      <c r="H76" s="184">
        <f t="shared" ca="1" si="17"/>
        <v>661.20787800000005</v>
      </c>
      <c r="I76" s="185">
        <f t="shared" ca="1" si="20"/>
        <v>493.26</v>
      </c>
      <c r="J76" s="182">
        <f t="shared" ca="1" si="21"/>
        <v>158.88999999999999</v>
      </c>
      <c r="K76" s="182">
        <f t="shared" ca="1" si="22"/>
        <v>9.06</v>
      </c>
      <c r="L76" s="182">
        <f t="shared" ca="1" si="23"/>
        <v>0</v>
      </c>
      <c r="M76" s="183">
        <f t="shared" ca="1" si="24"/>
        <v>661.20999999999992</v>
      </c>
      <c r="N76" s="181">
        <f t="shared" ca="1" si="25"/>
        <v>509.61712704302721</v>
      </c>
      <c r="O76" s="182">
        <f t="shared" ca="1" si="26"/>
        <v>164.15899386908848</v>
      </c>
      <c r="P76" s="182">
        <f t="shared" ca="1" si="27"/>
        <v>9.3604410878843343</v>
      </c>
      <c r="Q76" s="182">
        <f t="shared" ca="1" si="28"/>
        <v>0</v>
      </c>
      <c r="R76" s="183">
        <f t="shared" ca="1" si="29"/>
        <v>683.13656199999991</v>
      </c>
      <c r="W76" s="46"/>
      <c r="X76" s="46">
        <v>76</v>
      </c>
    </row>
    <row r="77" spans="1:24">
      <c r="A77" s="61" t="s">
        <v>119</v>
      </c>
      <c r="B77" s="176">
        <f t="shared" ca="1" si="18"/>
        <v>683.13656200000003</v>
      </c>
      <c r="C77" s="181">
        <f t="shared" ca="1" si="19"/>
        <v>509.61987525199999</v>
      </c>
      <c r="D77" s="182">
        <f t="shared" ca="1" si="19"/>
        <v>164.15771584860005</v>
      </c>
      <c r="E77" s="182">
        <f t="shared" ca="1" si="19"/>
        <v>9.3589708994000009</v>
      </c>
      <c r="F77" s="183">
        <f t="shared" ca="1" si="19"/>
        <v>0</v>
      </c>
      <c r="G77" s="184">
        <f t="shared" ca="1" si="16"/>
        <v>683.13656200000003</v>
      </c>
      <c r="H77" s="184">
        <f t="shared" ca="1" si="17"/>
        <v>661.20787800000005</v>
      </c>
      <c r="I77" s="185">
        <f t="shared" ca="1" si="20"/>
        <v>493.26</v>
      </c>
      <c r="J77" s="182">
        <f t="shared" ca="1" si="21"/>
        <v>158.88999999999999</v>
      </c>
      <c r="K77" s="182">
        <f t="shared" ca="1" si="22"/>
        <v>9.06</v>
      </c>
      <c r="L77" s="182">
        <f t="shared" ca="1" si="23"/>
        <v>0</v>
      </c>
      <c r="M77" s="183">
        <f t="shared" ca="1" si="24"/>
        <v>661.20999999999992</v>
      </c>
      <c r="N77" s="181">
        <f t="shared" ca="1" si="25"/>
        <v>509.61712704302721</v>
      </c>
      <c r="O77" s="182">
        <f t="shared" ca="1" si="26"/>
        <v>164.15899386908848</v>
      </c>
      <c r="P77" s="182">
        <f t="shared" ca="1" si="27"/>
        <v>9.3604410878843343</v>
      </c>
      <c r="Q77" s="182">
        <f t="shared" ca="1" si="28"/>
        <v>0</v>
      </c>
      <c r="R77" s="183">
        <f t="shared" ca="1" si="29"/>
        <v>683.13656199999991</v>
      </c>
      <c r="W77" s="46"/>
      <c r="X77" s="46">
        <v>77</v>
      </c>
    </row>
    <row r="78" spans="1:24">
      <c r="A78" s="61" t="s">
        <v>120</v>
      </c>
      <c r="B78" s="176">
        <f t="shared" ca="1" si="18"/>
        <v>683.13656200000003</v>
      </c>
      <c r="C78" s="181">
        <f t="shared" ca="1" si="19"/>
        <v>509.61987525199999</v>
      </c>
      <c r="D78" s="182">
        <f t="shared" ca="1" si="19"/>
        <v>164.15771584860005</v>
      </c>
      <c r="E78" s="182">
        <f t="shared" ca="1" si="19"/>
        <v>9.3589708994000009</v>
      </c>
      <c r="F78" s="183">
        <f t="shared" ca="1" si="19"/>
        <v>0</v>
      </c>
      <c r="G78" s="184">
        <f t="shared" ca="1" si="16"/>
        <v>683.13656200000003</v>
      </c>
      <c r="H78" s="184">
        <f t="shared" ca="1" si="17"/>
        <v>661.20787800000005</v>
      </c>
      <c r="I78" s="185">
        <f t="shared" ca="1" si="20"/>
        <v>493.26</v>
      </c>
      <c r="J78" s="182">
        <f t="shared" ca="1" si="21"/>
        <v>158.88999999999999</v>
      </c>
      <c r="K78" s="182">
        <f t="shared" ca="1" si="22"/>
        <v>9.06</v>
      </c>
      <c r="L78" s="182">
        <f t="shared" ca="1" si="23"/>
        <v>0</v>
      </c>
      <c r="M78" s="183">
        <f t="shared" ca="1" si="24"/>
        <v>661.20999999999992</v>
      </c>
      <c r="N78" s="181">
        <f t="shared" ca="1" si="25"/>
        <v>509.61712704302721</v>
      </c>
      <c r="O78" s="182">
        <f t="shared" ca="1" si="26"/>
        <v>164.15899386908848</v>
      </c>
      <c r="P78" s="182">
        <f t="shared" ca="1" si="27"/>
        <v>9.3604410878843343</v>
      </c>
      <c r="Q78" s="182">
        <f t="shared" ca="1" si="28"/>
        <v>0</v>
      </c>
      <c r="R78" s="183">
        <f t="shared" ca="1" si="29"/>
        <v>683.13656199999991</v>
      </c>
      <c r="W78" s="46"/>
      <c r="X78" s="46">
        <v>78</v>
      </c>
    </row>
    <row r="79" spans="1:24">
      <c r="A79" s="61" t="s">
        <v>121</v>
      </c>
      <c r="B79" s="176">
        <f t="shared" ca="1" si="18"/>
        <v>683.13656200000003</v>
      </c>
      <c r="C79" s="181">
        <f t="shared" ca="1" si="19"/>
        <v>509.61987525199999</v>
      </c>
      <c r="D79" s="182">
        <f t="shared" ca="1" si="19"/>
        <v>164.15771584860005</v>
      </c>
      <c r="E79" s="182">
        <f t="shared" ca="1" si="19"/>
        <v>9.3589708994000009</v>
      </c>
      <c r="F79" s="183">
        <f t="shared" ca="1" si="19"/>
        <v>0</v>
      </c>
      <c r="G79" s="184">
        <f t="shared" ca="1" si="16"/>
        <v>683.13656200000003</v>
      </c>
      <c r="H79" s="184">
        <f t="shared" ca="1" si="17"/>
        <v>661.20787800000005</v>
      </c>
      <c r="I79" s="185">
        <f t="shared" ca="1" si="20"/>
        <v>493.26</v>
      </c>
      <c r="J79" s="182">
        <f t="shared" ca="1" si="21"/>
        <v>158.88999999999999</v>
      </c>
      <c r="K79" s="182">
        <f t="shared" ca="1" si="22"/>
        <v>9.06</v>
      </c>
      <c r="L79" s="182">
        <f t="shared" ca="1" si="23"/>
        <v>0</v>
      </c>
      <c r="M79" s="183">
        <f t="shared" ca="1" si="24"/>
        <v>661.20999999999992</v>
      </c>
      <c r="N79" s="181">
        <f t="shared" ca="1" si="25"/>
        <v>509.61712704302721</v>
      </c>
      <c r="O79" s="182">
        <f t="shared" ca="1" si="26"/>
        <v>164.15899386908848</v>
      </c>
      <c r="P79" s="182">
        <f t="shared" ca="1" si="27"/>
        <v>9.3604410878843343</v>
      </c>
      <c r="Q79" s="182">
        <f t="shared" ca="1" si="28"/>
        <v>0</v>
      </c>
      <c r="R79" s="183">
        <f t="shared" ca="1" si="29"/>
        <v>683.13656199999991</v>
      </c>
      <c r="W79" s="46"/>
      <c r="X79" s="46">
        <v>79</v>
      </c>
    </row>
    <row r="80" spans="1:24">
      <c r="A80" s="61" t="s">
        <v>122</v>
      </c>
      <c r="B80" s="176">
        <f t="shared" ca="1" si="18"/>
        <v>683.13656200000003</v>
      </c>
      <c r="C80" s="181">
        <f t="shared" ca="1" si="19"/>
        <v>509.61987525199999</v>
      </c>
      <c r="D80" s="182">
        <f t="shared" ca="1" si="19"/>
        <v>164.15771584860005</v>
      </c>
      <c r="E80" s="182">
        <f t="shared" ca="1" si="19"/>
        <v>9.3589708994000009</v>
      </c>
      <c r="F80" s="183">
        <f t="shared" ca="1" si="19"/>
        <v>0</v>
      </c>
      <c r="G80" s="184">
        <f t="shared" ca="1" si="16"/>
        <v>683.13656200000003</v>
      </c>
      <c r="H80" s="184">
        <f t="shared" ca="1" si="17"/>
        <v>661.20787800000005</v>
      </c>
      <c r="I80" s="185">
        <f t="shared" ca="1" si="20"/>
        <v>493.26</v>
      </c>
      <c r="J80" s="182">
        <f t="shared" ca="1" si="21"/>
        <v>158.88999999999999</v>
      </c>
      <c r="K80" s="182">
        <f t="shared" ca="1" si="22"/>
        <v>9.06</v>
      </c>
      <c r="L80" s="182">
        <f t="shared" ca="1" si="23"/>
        <v>0</v>
      </c>
      <c r="M80" s="183">
        <f t="shared" ca="1" si="24"/>
        <v>661.20999999999992</v>
      </c>
      <c r="N80" s="181">
        <f t="shared" ca="1" si="25"/>
        <v>509.61712704302721</v>
      </c>
      <c r="O80" s="182">
        <f t="shared" ca="1" si="26"/>
        <v>164.15899386908848</v>
      </c>
      <c r="P80" s="182">
        <f t="shared" ca="1" si="27"/>
        <v>9.3604410878843343</v>
      </c>
      <c r="Q80" s="182">
        <f t="shared" ca="1" si="28"/>
        <v>0</v>
      </c>
      <c r="R80" s="183">
        <f t="shared" ca="1" si="29"/>
        <v>683.13656199999991</v>
      </c>
      <c r="W80" s="46"/>
      <c r="X80" s="46">
        <v>80</v>
      </c>
    </row>
    <row r="81" spans="1:24">
      <c r="A81" s="61" t="s">
        <v>123</v>
      </c>
      <c r="B81" s="176">
        <f t="shared" ca="1" si="18"/>
        <v>683.13656200000003</v>
      </c>
      <c r="C81" s="181">
        <f t="shared" ca="1" si="19"/>
        <v>509.61987525199999</v>
      </c>
      <c r="D81" s="182">
        <f t="shared" ca="1" si="19"/>
        <v>164.15771584860005</v>
      </c>
      <c r="E81" s="182">
        <f t="shared" ca="1" si="19"/>
        <v>9.3589708994000009</v>
      </c>
      <c r="F81" s="183">
        <f t="shared" ca="1" si="19"/>
        <v>0</v>
      </c>
      <c r="G81" s="184">
        <f t="shared" ca="1" si="16"/>
        <v>683.13656200000003</v>
      </c>
      <c r="H81" s="184">
        <f t="shared" ca="1" si="17"/>
        <v>661.20787800000005</v>
      </c>
      <c r="I81" s="185">
        <f t="shared" ca="1" si="20"/>
        <v>493.26</v>
      </c>
      <c r="J81" s="182">
        <f t="shared" ca="1" si="21"/>
        <v>158.88999999999999</v>
      </c>
      <c r="K81" s="182">
        <f t="shared" ca="1" si="22"/>
        <v>9.06</v>
      </c>
      <c r="L81" s="182">
        <f t="shared" ca="1" si="23"/>
        <v>0</v>
      </c>
      <c r="M81" s="183">
        <f t="shared" ca="1" si="24"/>
        <v>661.20999999999992</v>
      </c>
      <c r="N81" s="181">
        <f t="shared" ca="1" si="25"/>
        <v>509.61712704302721</v>
      </c>
      <c r="O81" s="182">
        <f t="shared" ca="1" si="26"/>
        <v>164.15899386908848</v>
      </c>
      <c r="P81" s="182">
        <f t="shared" ca="1" si="27"/>
        <v>9.3604410878843343</v>
      </c>
      <c r="Q81" s="182">
        <f t="shared" ca="1" si="28"/>
        <v>0</v>
      </c>
      <c r="R81" s="183">
        <f t="shared" ca="1" si="29"/>
        <v>683.13656199999991</v>
      </c>
      <c r="W81" s="46"/>
      <c r="X81" s="46">
        <v>81</v>
      </c>
    </row>
    <row r="82" spans="1:24">
      <c r="A82" s="61" t="s">
        <v>124</v>
      </c>
      <c r="B82" s="176">
        <f t="shared" ca="1" si="18"/>
        <v>683.13656200000003</v>
      </c>
      <c r="C82" s="181">
        <f t="shared" ca="1" si="19"/>
        <v>509.61987525199999</v>
      </c>
      <c r="D82" s="182">
        <f t="shared" ca="1" si="19"/>
        <v>164.15771584860005</v>
      </c>
      <c r="E82" s="182">
        <f t="shared" ca="1" si="19"/>
        <v>9.3589708994000009</v>
      </c>
      <c r="F82" s="183">
        <f t="shared" ca="1" si="19"/>
        <v>0</v>
      </c>
      <c r="G82" s="184">
        <f t="shared" ca="1" si="16"/>
        <v>683.13656200000003</v>
      </c>
      <c r="H82" s="184">
        <f t="shared" ca="1" si="17"/>
        <v>661.20787800000005</v>
      </c>
      <c r="I82" s="185">
        <f t="shared" ca="1" si="20"/>
        <v>493.26</v>
      </c>
      <c r="J82" s="182">
        <f t="shared" ca="1" si="21"/>
        <v>158.88999999999999</v>
      </c>
      <c r="K82" s="182">
        <f t="shared" ca="1" si="22"/>
        <v>9.06</v>
      </c>
      <c r="L82" s="182">
        <f t="shared" ca="1" si="23"/>
        <v>0</v>
      </c>
      <c r="M82" s="183">
        <f t="shared" ca="1" si="24"/>
        <v>661.20999999999992</v>
      </c>
      <c r="N82" s="181">
        <f t="shared" ca="1" si="25"/>
        <v>509.61712704302721</v>
      </c>
      <c r="O82" s="182">
        <f t="shared" ca="1" si="26"/>
        <v>164.15899386908848</v>
      </c>
      <c r="P82" s="182">
        <f t="shared" ca="1" si="27"/>
        <v>9.3604410878843343</v>
      </c>
      <c r="Q82" s="182">
        <f t="shared" ca="1" si="28"/>
        <v>0</v>
      </c>
      <c r="R82" s="183">
        <f t="shared" ca="1" si="29"/>
        <v>683.13656199999991</v>
      </c>
      <c r="W82" s="46"/>
      <c r="X82" s="46">
        <v>82</v>
      </c>
    </row>
    <row r="83" spans="1:24">
      <c r="A83" s="61" t="s">
        <v>125</v>
      </c>
      <c r="B83" s="176">
        <f t="shared" ca="1" si="18"/>
        <v>683.13656200000003</v>
      </c>
      <c r="C83" s="181">
        <f t="shared" ca="1" si="19"/>
        <v>509.61987525199999</v>
      </c>
      <c r="D83" s="182">
        <f t="shared" ca="1" si="19"/>
        <v>164.15771584860005</v>
      </c>
      <c r="E83" s="182">
        <f t="shared" ca="1" si="19"/>
        <v>9.3589708994000009</v>
      </c>
      <c r="F83" s="183">
        <f t="shared" ca="1" si="19"/>
        <v>0</v>
      </c>
      <c r="G83" s="184">
        <f t="shared" ca="1" si="16"/>
        <v>683.13656200000003</v>
      </c>
      <c r="H83" s="184">
        <f t="shared" ca="1" si="17"/>
        <v>661.20787800000005</v>
      </c>
      <c r="I83" s="185">
        <f t="shared" ca="1" si="20"/>
        <v>493.26</v>
      </c>
      <c r="J83" s="182">
        <f t="shared" ca="1" si="21"/>
        <v>158.88999999999999</v>
      </c>
      <c r="K83" s="182">
        <f t="shared" ca="1" si="22"/>
        <v>9.06</v>
      </c>
      <c r="L83" s="182">
        <f t="shared" ca="1" si="23"/>
        <v>0</v>
      </c>
      <c r="M83" s="183">
        <f t="shared" ca="1" si="24"/>
        <v>661.20999999999992</v>
      </c>
      <c r="N83" s="181">
        <f t="shared" ca="1" si="25"/>
        <v>509.61712704302721</v>
      </c>
      <c r="O83" s="182">
        <f t="shared" ca="1" si="26"/>
        <v>164.15899386908848</v>
      </c>
      <c r="P83" s="182">
        <f t="shared" ca="1" si="27"/>
        <v>9.3604410878843343</v>
      </c>
      <c r="Q83" s="182">
        <f t="shared" ca="1" si="28"/>
        <v>0</v>
      </c>
      <c r="R83" s="183">
        <f t="shared" ca="1" si="29"/>
        <v>683.13656199999991</v>
      </c>
      <c r="W83" s="46"/>
      <c r="X83" s="46">
        <v>83</v>
      </c>
    </row>
    <row r="84" spans="1:24">
      <c r="A84" s="61" t="s">
        <v>126</v>
      </c>
      <c r="B84" s="176">
        <f t="shared" ca="1" si="18"/>
        <v>683.13656200000003</v>
      </c>
      <c r="C84" s="181">
        <f t="shared" ca="1" si="19"/>
        <v>509.61987525199999</v>
      </c>
      <c r="D84" s="182">
        <f t="shared" ca="1" si="19"/>
        <v>164.15771584860005</v>
      </c>
      <c r="E84" s="182">
        <f t="shared" ca="1" si="19"/>
        <v>9.3589708994000009</v>
      </c>
      <c r="F84" s="183">
        <f t="shared" ca="1" si="19"/>
        <v>0</v>
      </c>
      <c r="G84" s="184">
        <f t="shared" ca="1" si="16"/>
        <v>683.13656200000003</v>
      </c>
      <c r="H84" s="184">
        <f t="shared" ca="1" si="17"/>
        <v>661.20787800000005</v>
      </c>
      <c r="I84" s="185">
        <f t="shared" ca="1" si="20"/>
        <v>493.26</v>
      </c>
      <c r="J84" s="182">
        <f t="shared" ca="1" si="21"/>
        <v>158.88999999999999</v>
      </c>
      <c r="K84" s="182">
        <f t="shared" ca="1" si="22"/>
        <v>9.06</v>
      </c>
      <c r="L84" s="182">
        <f t="shared" ca="1" si="23"/>
        <v>0</v>
      </c>
      <c r="M84" s="183">
        <f t="shared" ca="1" si="24"/>
        <v>661.20999999999992</v>
      </c>
      <c r="N84" s="181">
        <f t="shared" ca="1" si="25"/>
        <v>509.61712704302721</v>
      </c>
      <c r="O84" s="182">
        <f t="shared" ca="1" si="26"/>
        <v>164.15899386908848</v>
      </c>
      <c r="P84" s="182">
        <f t="shared" ca="1" si="27"/>
        <v>9.3604410878843343</v>
      </c>
      <c r="Q84" s="182">
        <f t="shared" ca="1" si="28"/>
        <v>0</v>
      </c>
      <c r="R84" s="183">
        <f t="shared" ca="1" si="29"/>
        <v>683.13656199999991</v>
      </c>
      <c r="W84" s="46"/>
      <c r="X84" s="46">
        <v>84</v>
      </c>
    </row>
    <row r="85" spans="1:24">
      <c r="A85" s="61" t="s">
        <v>127</v>
      </c>
      <c r="B85" s="176">
        <f t="shared" ca="1" si="18"/>
        <v>683.13656200000003</v>
      </c>
      <c r="C85" s="181">
        <f t="shared" ca="1" si="19"/>
        <v>509.61987525199999</v>
      </c>
      <c r="D85" s="182">
        <f t="shared" ca="1" si="19"/>
        <v>164.15771584860005</v>
      </c>
      <c r="E85" s="182">
        <f t="shared" ca="1" si="19"/>
        <v>9.3589708994000009</v>
      </c>
      <c r="F85" s="183">
        <f t="shared" ca="1" si="19"/>
        <v>0</v>
      </c>
      <c r="G85" s="184">
        <f t="shared" ca="1" si="16"/>
        <v>683.13656200000003</v>
      </c>
      <c r="H85" s="184">
        <f t="shared" ca="1" si="17"/>
        <v>661.20787800000005</v>
      </c>
      <c r="I85" s="185">
        <f t="shared" ca="1" si="20"/>
        <v>493.26</v>
      </c>
      <c r="J85" s="182">
        <f t="shared" ca="1" si="21"/>
        <v>158.88999999999999</v>
      </c>
      <c r="K85" s="182">
        <f t="shared" ca="1" si="22"/>
        <v>9.06</v>
      </c>
      <c r="L85" s="182">
        <f t="shared" ca="1" si="23"/>
        <v>0</v>
      </c>
      <c r="M85" s="183">
        <f t="shared" ca="1" si="24"/>
        <v>661.20999999999992</v>
      </c>
      <c r="N85" s="181">
        <f t="shared" ca="1" si="25"/>
        <v>509.61712704302721</v>
      </c>
      <c r="O85" s="182">
        <f t="shared" ca="1" si="26"/>
        <v>164.15899386908848</v>
      </c>
      <c r="P85" s="182">
        <f t="shared" ca="1" si="27"/>
        <v>9.3604410878843343</v>
      </c>
      <c r="Q85" s="182">
        <f t="shared" ca="1" si="28"/>
        <v>0</v>
      </c>
      <c r="R85" s="183">
        <f t="shared" ca="1" si="29"/>
        <v>683.13656199999991</v>
      </c>
      <c r="W85" s="46"/>
      <c r="X85" s="46">
        <v>85</v>
      </c>
    </row>
    <row r="86" spans="1:24">
      <c r="A86" s="61" t="s">
        <v>128</v>
      </c>
      <c r="B86" s="176">
        <f t="shared" ca="1" si="18"/>
        <v>683.13656200000003</v>
      </c>
      <c r="C86" s="181">
        <f t="shared" ca="1" si="19"/>
        <v>509.61987525199999</v>
      </c>
      <c r="D86" s="182">
        <f t="shared" ca="1" si="19"/>
        <v>164.15771584860005</v>
      </c>
      <c r="E86" s="182">
        <f t="shared" ca="1" si="19"/>
        <v>9.3589708994000009</v>
      </c>
      <c r="F86" s="183">
        <f t="shared" ca="1" si="19"/>
        <v>0</v>
      </c>
      <c r="G86" s="184">
        <f t="shared" ca="1" si="16"/>
        <v>683.13656200000003</v>
      </c>
      <c r="H86" s="184">
        <f t="shared" ca="1" si="17"/>
        <v>661.20787800000005</v>
      </c>
      <c r="I86" s="185">
        <f t="shared" ca="1" si="20"/>
        <v>493.26</v>
      </c>
      <c r="J86" s="182">
        <f t="shared" ca="1" si="21"/>
        <v>158.88999999999999</v>
      </c>
      <c r="K86" s="182">
        <f t="shared" ca="1" si="22"/>
        <v>9.06</v>
      </c>
      <c r="L86" s="182">
        <f t="shared" ca="1" si="23"/>
        <v>0</v>
      </c>
      <c r="M86" s="183">
        <f t="shared" ca="1" si="24"/>
        <v>661.20999999999992</v>
      </c>
      <c r="N86" s="181">
        <f t="shared" ca="1" si="25"/>
        <v>509.61712704302721</v>
      </c>
      <c r="O86" s="182">
        <f t="shared" ca="1" si="26"/>
        <v>164.15899386908848</v>
      </c>
      <c r="P86" s="182">
        <f t="shared" ca="1" si="27"/>
        <v>9.3604410878843343</v>
      </c>
      <c r="Q86" s="182">
        <f t="shared" ca="1" si="28"/>
        <v>0</v>
      </c>
      <c r="R86" s="183">
        <f t="shared" ca="1" si="29"/>
        <v>683.13656199999991</v>
      </c>
      <c r="W86" s="46"/>
      <c r="X86" s="46">
        <v>86</v>
      </c>
    </row>
    <row r="87" spans="1:24">
      <c r="A87" s="61" t="s">
        <v>129</v>
      </c>
      <c r="B87" s="176">
        <f t="shared" ca="1" si="18"/>
        <v>683.13656200000003</v>
      </c>
      <c r="C87" s="181">
        <f t="shared" ca="1" si="19"/>
        <v>509.61987525199999</v>
      </c>
      <c r="D87" s="182">
        <f t="shared" ca="1" si="19"/>
        <v>164.15771584860005</v>
      </c>
      <c r="E87" s="182">
        <f t="shared" ca="1" si="19"/>
        <v>9.3589708994000009</v>
      </c>
      <c r="F87" s="183">
        <f t="shared" ca="1" si="19"/>
        <v>0</v>
      </c>
      <c r="G87" s="184">
        <f t="shared" ca="1" si="16"/>
        <v>683.13656200000003</v>
      </c>
      <c r="H87" s="184">
        <f t="shared" ca="1" si="17"/>
        <v>661.20787800000005</v>
      </c>
      <c r="I87" s="185">
        <f t="shared" ca="1" si="20"/>
        <v>493.26</v>
      </c>
      <c r="J87" s="182">
        <f t="shared" ca="1" si="21"/>
        <v>158.88999999999999</v>
      </c>
      <c r="K87" s="182">
        <f t="shared" ca="1" si="22"/>
        <v>9.06</v>
      </c>
      <c r="L87" s="182">
        <f t="shared" ca="1" si="23"/>
        <v>0</v>
      </c>
      <c r="M87" s="183">
        <f t="shared" ca="1" si="24"/>
        <v>661.20999999999992</v>
      </c>
      <c r="N87" s="181">
        <f t="shared" ca="1" si="25"/>
        <v>509.61712704302721</v>
      </c>
      <c r="O87" s="182">
        <f t="shared" ca="1" si="26"/>
        <v>164.15899386908848</v>
      </c>
      <c r="P87" s="182">
        <f t="shared" ca="1" si="27"/>
        <v>9.3604410878843343</v>
      </c>
      <c r="Q87" s="182">
        <f t="shared" ca="1" si="28"/>
        <v>0</v>
      </c>
      <c r="R87" s="183">
        <f t="shared" ca="1" si="29"/>
        <v>683.13656199999991</v>
      </c>
      <c r="W87" s="46"/>
      <c r="X87" s="46">
        <v>87</v>
      </c>
    </row>
    <row r="88" spans="1:24">
      <c r="A88" s="61" t="s">
        <v>130</v>
      </c>
      <c r="B88" s="176">
        <f t="shared" ca="1" si="18"/>
        <v>683.13656200000003</v>
      </c>
      <c r="C88" s="181">
        <f t="shared" ca="1" si="19"/>
        <v>509.61987525199999</v>
      </c>
      <c r="D88" s="182">
        <f t="shared" ca="1" si="19"/>
        <v>164.15771584860005</v>
      </c>
      <c r="E88" s="182">
        <f t="shared" ca="1" si="19"/>
        <v>9.3589708994000009</v>
      </c>
      <c r="F88" s="183">
        <f t="shared" ca="1" si="19"/>
        <v>0</v>
      </c>
      <c r="G88" s="184">
        <f t="shared" ca="1" si="16"/>
        <v>683.13656200000003</v>
      </c>
      <c r="H88" s="184">
        <f t="shared" ca="1" si="17"/>
        <v>661.20787800000005</v>
      </c>
      <c r="I88" s="185">
        <f t="shared" ca="1" si="20"/>
        <v>493.26</v>
      </c>
      <c r="J88" s="182">
        <f t="shared" ca="1" si="21"/>
        <v>158.88999999999999</v>
      </c>
      <c r="K88" s="182">
        <f t="shared" ca="1" si="22"/>
        <v>9.06</v>
      </c>
      <c r="L88" s="182">
        <f t="shared" ca="1" si="23"/>
        <v>0</v>
      </c>
      <c r="M88" s="183">
        <f t="shared" ca="1" si="24"/>
        <v>661.20999999999992</v>
      </c>
      <c r="N88" s="181">
        <f t="shared" ca="1" si="25"/>
        <v>509.61712704302721</v>
      </c>
      <c r="O88" s="182">
        <f t="shared" ca="1" si="26"/>
        <v>164.15899386908848</v>
      </c>
      <c r="P88" s="182">
        <f t="shared" ca="1" si="27"/>
        <v>9.3604410878843343</v>
      </c>
      <c r="Q88" s="182">
        <f t="shared" ca="1" si="28"/>
        <v>0</v>
      </c>
      <c r="R88" s="183">
        <f t="shared" ca="1" si="29"/>
        <v>683.13656199999991</v>
      </c>
      <c r="W88" s="46"/>
      <c r="X88" s="46">
        <v>88</v>
      </c>
    </row>
    <row r="89" spans="1:24">
      <c r="A89" s="61" t="s">
        <v>131</v>
      </c>
      <c r="B89" s="176">
        <f t="shared" ca="1" si="18"/>
        <v>683.13656200000003</v>
      </c>
      <c r="C89" s="181">
        <f t="shared" ca="1" si="19"/>
        <v>509.61987525199999</v>
      </c>
      <c r="D89" s="182">
        <f t="shared" ca="1" si="19"/>
        <v>164.15771584860005</v>
      </c>
      <c r="E89" s="182">
        <f t="shared" ca="1" si="19"/>
        <v>9.3589708994000009</v>
      </c>
      <c r="F89" s="183">
        <f t="shared" ca="1" si="19"/>
        <v>0</v>
      </c>
      <c r="G89" s="184">
        <f t="shared" ca="1" si="16"/>
        <v>683.13656200000003</v>
      </c>
      <c r="H89" s="184">
        <f t="shared" ca="1" si="17"/>
        <v>661.20787800000005</v>
      </c>
      <c r="I89" s="185">
        <f t="shared" ca="1" si="20"/>
        <v>493.26</v>
      </c>
      <c r="J89" s="182">
        <f t="shared" ca="1" si="21"/>
        <v>158.88999999999999</v>
      </c>
      <c r="K89" s="182">
        <f t="shared" ca="1" si="22"/>
        <v>9.06</v>
      </c>
      <c r="L89" s="182">
        <f t="shared" ca="1" si="23"/>
        <v>0</v>
      </c>
      <c r="M89" s="183">
        <f t="shared" ca="1" si="24"/>
        <v>661.20999999999992</v>
      </c>
      <c r="N89" s="181">
        <f t="shared" ca="1" si="25"/>
        <v>509.61712704302721</v>
      </c>
      <c r="O89" s="182">
        <f t="shared" ca="1" si="26"/>
        <v>164.15899386908848</v>
      </c>
      <c r="P89" s="182">
        <f t="shared" ca="1" si="27"/>
        <v>9.3604410878843343</v>
      </c>
      <c r="Q89" s="182">
        <f t="shared" ca="1" si="28"/>
        <v>0</v>
      </c>
      <c r="R89" s="183">
        <f t="shared" ca="1" si="29"/>
        <v>683.13656199999991</v>
      </c>
      <c r="W89" s="46"/>
      <c r="X89" s="46">
        <v>89</v>
      </c>
    </row>
    <row r="90" spans="1:24">
      <c r="A90" s="61" t="s">
        <v>132</v>
      </c>
      <c r="B90" s="176">
        <f t="shared" ca="1" si="18"/>
        <v>683.13656200000003</v>
      </c>
      <c r="C90" s="181">
        <f t="shared" ca="1" si="19"/>
        <v>509.61987525199999</v>
      </c>
      <c r="D90" s="182">
        <f t="shared" ca="1" si="19"/>
        <v>164.15771584860005</v>
      </c>
      <c r="E90" s="182">
        <f t="shared" ca="1" si="19"/>
        <v>9.3589708994000009</v>
      </c>
      <c r="F90" s="183">
        <f t="shared" ca="1" si="19"/>
        <v>0</v>
      </c>
      <c r="G90" s="184">
        <f t="shared" ca="1" si="16"/>
        <v>683.13656200000003</v>
      </c>
      <c r="H90" s="184">
        <f t="shared" ca="1" si="17"/>
        <v>661.20787800000005</v>
      </c>
      <c r="I90" s="185">
        <f t="shared" ca="1" si="20"/>
        <v>493.26</v>
      </c>
      <c r="J90" s="182">
        <f t="shared" ca="1" si="21"/>
        <v>158.88999999999999</v>
      </c>
      <c r="K90" s="182">
        <f t="shared" ca="1" si="22"/>
        <v>9.06</v>
      </c>
      <c r="L90" s="182">
        <f t="shared" ca="1" si="23"/>
        <v>0</v>
      </c>
      <c r="M90" s="183">
        <f t="shared" ca="1" si="24"/>
        <v>661.20999999999992</v>
      </c>
      <c r="N90" s="181">
        <f t="shared" ca="1" si="25"/>
        <v>509.61712704302721</v>
      </c>
      <c r="O90" s="182">
        <f t="shared" ca="1" si="26"/>
        <v>164.15899386908848</v>
      </c>
      <c r="P90" s="182">
        <f t="shared" ca="1" si="27"/>
        <v>9.3604410878843343</v>
      </c>
      <c r="Q90" s="182">
        <f t="shared" ca="1" si="28"/>
        <v>0</v>
      </c>
      <c r="R90" s="183">
        <f t="shared" ca="1" si="29"/>
        <v>683.13656199999991</v>
      </c>
      <c r="W90" s="46"/>
      <c r="X90" s="46">
        <v>90</v>
      </c>
    </row>
    <row r="91" spans="1:24">
      <c r="A91" s="61" t="s">
        <v>133</v>
      </c>
      <c r="B91" s="176">
        <f t="shared" ca="1" si="18"/>
        <v>683.13656200000003</v>
      </c>
      <c r="C91" s="181">
        <f t="shared" ca="1" si="19"/>
        <v>509.61987525199999</v>
      </c>
      <c r="D91" s="182">
        <f t="shared" ca="1" si="19"/>
        <v>164.15771584860005</v>
      </c>
      <c r="E91" s="182">
        <f t="shared" ca="1" si="19"/>
        <v>9.3589708994000009</v>
      </c>
      <c r="F91" s="183">
        <f t="shared" ca="1" si="19"/>
        <v>0</v>
      </c>
      <c r="G91" s="184">
        <f t="shared" ca="1" si="16"/>
        <v>683.13656200000003</v>
      </c>
      <c r="H91" s="184">
        <f t="shared" ca="1" si="17"/>
        <v>661.20787800000005</v>
      </c>
      <c r="I91" s="185">
        <f t="shared" ca="1" si="20"/>
        <v>493.26</v>
      </c>
      <c r="J91" s="182">
        <f t="shared" ca="1" si="21"/>
        <v>158.88999999999999</v>
      </c>
      <c r="K91" s="182">
        <f t="shared" ca="1" si="22"/>
        <v>9.06</v>
      </c>
      <c r="L91" s="182">
        <f t="shared" ca="1" si="23"/>
        <v>0</v>
      </c>
      <c r="M91" s="183">
        <f t="shared" ca="1" si="24"/>
        <v>661.20999999999992</v>
      </c>
      <c r="N91" s="181">
        <f t="shared" ca="1" si="25"/>
        <v>509.61712704302721</v>
      </c>
      <c r="O91" s="182">
        <f t="shared" ca="1" si="26"/>
        <v>164.15899386908848</v>
      </c>
      <c r="P91" s="182">
        <f t="shared" ca="1" si="27"/>
        <v>9.3604410878843343</v>
      </c>
      <c r="Q91" s="182">
        <f t="shared" ca="1" si="28"/>
        <v>0</v>
      </c>
      <c r="R91" s="183">
        <f t="shared" ca="1" si="29"/>
        <v>683.13656199999991</v>
      </c>
      <c r="W91" s="46"/>
      <c r="X91" s="46">
        <v>91</v>
      </c>
    </row>
    <row r="92" spans="1:24">
      <c r="A92" s="61" t="s">
        <v>134</v>
      </c>
      <c r="B92" s="176">
        <f t="shared" ca="1" si="18"/>
        <v>683.13656200000003</v>
      </c>
      <c r="C92" s="181">
        <f t="shared" ca="1" si="19"/>
        <v>509.61987525199999</v>
      </c>
      <c r="D92" s="182">
        <f t="shared" ca="1" si="19"/>
        <v>164.15771584860005</v>
      </c>
      <c r="E92" s="182">
        <f t="shared" ca="1" si="19"/>
        <v>9.3589708994000009</v>
      </c>
      <c r="F92" s="183">
        <f t="shared" ca="1" si="19"/>
        <v>0</v>
      </c>
      <c r="G92" s="184">
        <f t="shared" ca="1" si="16"/>
        <v>683.13656200000003</v>
      </c>
      <c r="H92" s="184">
        <f t="shared" ca="1" si="17"/>
        <v>661.20787800000005</v>
      </c>
      <c r="I92" s="185">
        <f t="shared" ca="1" si="20"/>
        <v>493.26</v>
      </c>
      <c r="J92" s="182">
        <f t="shared" ca="1" si="21"/>
        <v>158.88999999999999</v>
      </c>
      <c r="K92" s="182">
        <f t="shared" ca="1" si="22"/>
        <v>9.06</v>
      </c>
      <c r="L92" s="182">
        <f t="shared" ca="1" si="23"/>
        <v>0</v>
      </c>
      <c r="M92" s="183">
        <f t="shared" ca="1" si="24"/>
        <v>661.20999999999992</v>
      </c>
      <c r="N92" s="181">
        <f t="shared" ca="1" si="25"/>
        <v>509.61712704302721</v>
      </c>
      <c r="O92" s="182">
        <f t="shared" ca="1" si="26"/>
        <v>164.15899386908848</v>
      </c>
      <c r="P92" s="182">
        <f t="shared" ca="1" si="27"/>
        <v>9.3604410878843343</v>
      </c>
      <c r="Q92" s="182">
        <f t="shared" ca="1" si="28"/>
        <v>0</v>
      </c>
      <c r="R92" s="183">
        <f t="shared" ca="1" si="29"/>
        <v>683.13656199999991</v>
      </c>
      <c r="W92" s="46"/>
      <c r="X92" s="46">
        <v>92</v>
      </c>
    </row>
    <row r="93" spans="1:24">
      <c r="A93" s="61" t="s">
        <v>135</v>
      </c>
      <c r="B93" s="176">
        <f t="shared" ca="1" si="18"/>
        <v>683.13656200000003</v>
      </c>
      <c r="C93" s="181">
        <f t="shared" ca="1" si="19"/>
        <v>509.61987525199999</v>
      </c>
      <c r="D93" s="182">
        <f t="shared" ca="1" si="19"/>
        <v>164.15771584860005</v>
      </c>
      <c r="E93" s="182">
        <f t="shared" ca="1" si="19"/>
        <v>9.3589708994000009</v>
      </c>
      <c r="F93" s="183">
        <f t="shared" ca="1" si="19"/>
        <v>0</v>
      </c>
      <c r="G93" s="184">
        <f t="shared" ca="1" si="16"/>
        <v>683.13656200000003</v>
      </c>
      <c r="H93" s="184">
        <f t="shared" ca="1" si="17"/>
        <v>661.20787800000005</v>
      </c>
      <c r="I93" s="185">
        <f t="shared" ca="1" si="20"/>
        <v>493.26</v>
      </c>
      <c r="J93" s="182">
        <f t="shared" ca="1" si="21"/>
        <v>158.88999999999999</v>
      </c>
      <c r="K93" s="182">
        <f t="shared" ca="1" si="22"/>
        <v>9.06</v>
      </c>
      <c r="L93" s="182">
        <f t="shared" ca="1" si="23"/>
        <v>0</v>
      </c>
      <c r="M93" s="183">
        <f t="shared" ca="1" si="24"/>
        <v>661.20999999999992</v>
      </c>
      <c r="N93" s="181">
        <f t="shared" ca="1" si="25"/>
        <v>509.61712704302721</v>
      </c>
      <c r="O93" s="182">
        <f t="shared" ca="1" si="26"/>
        <v>164.15899386908848</v>
      </c>
      <c r="P93" s="182">
        <f t="shared" ca="1" si="27"/>
        <v>9.3604410878843343</v>
      </c>
      <c r="Q93" s="182">
        <f t="shared" ca="1" si="28"/>
        <v>0</v>
      </c>
      <c r="R93" s="183">
        <f t="shared" ca="1" si="29"/>
        <v>683.13656199999991</v>
      </c>
      <c r="W93" s="46"/>
      <c r="X93" s="46">
        <v>93</v>
      </c>
    </row>
    <row r="94" spans="1:24">
      <c r="A94" s="61" t="s">
        <v>136</v>
      </c>
      <c r="B94" s="176">
        <f t="shared" ca="1" si="18"/>
        <v>683.13656200000003</v>
      </c>
      <c r="C94" s="181">
        <f t="shared" ca="1" si="19"/>
        <v>509.61987525199999</v>
      </c>
      <c r="D94" s="182">
        <f t="shared" ca="1" si="19"/>
        <v>164.15771584860005</v>
      </c>
      <c r="E94" s="182">
        <f t="shared" ca="1" si="19"/>
        <v>9.3589708994000009</v>
      </c>
      <c r="F94" s="183">
        <f t="shared" ca="1" si="19"/>
        <v>0</v>
      </c>
      <c r="G94" s="184">
        <f t="shared" ca="1" si="16"/>
        <v>683.13656200000003</v>
      </c>
      <c r="H94" s="184">
        <f t="shared" ca="1" si="17"/>
        <v>661.20787800000005</v>
      </c>
      <c r="I94" s="185">
        <f t="shared" ca="1" si="20"/>
        <v>493.26</v>
      </c>
      <c r="J94" s="182">
        <f t="shared" ca="1" si="21"/>
        <v>158.88999999999999</v>
      </c>
      <c r="K94" s="182">
        <f t="shared" ca="1" si="22"/>
        <v>9.06</v>
      </c>
      <c r="L94" s="182">
        <f t="shared" ca="1" si="23"/>
        <v>0</v>
      </c>
      <c r="M94" s="183">
        <f t="shared" ca="1" si="24"/>
        <v>661.20999999999992</v>
      </c>
      <c r="N94" s="181">
        <f t="shared" ca="1" si="25"/>
        <v>509.61712704302721</v>
      </c>
      <c r="O94" s="182">
        <f t="shared" ca="1" si="26"/>
        <v>164.15899386908848</v>
      </c>
      <c r="P94" s="182">
        <f t="shared" ca="1" si="27"/>
        <v>9.3604410878843343</v>
      </c>
      <c r="Q94" s="182">
        <f t="shared" ca="1" si="28"/>
        <v>0</v>
      </c>
      <c r="R94" s="183">
        <f t="shared" ca="1" si="29"/>
        <v>683.13656199999991</v>
      </c>
      <c r="W94" s="46"/>
      <c r="X94" s="46">
        <v>94</v>
      </c>
    </row>
    <row r="95" spans="1:24">
      <c r="A95" s="61" t="s">
        <v>137</v>
      </c>
      <c r="B95" s="176">
        <f t="shared" ca="1" si="18"/>
        <v>683.13656200000003</v>
      </c>
      <c r="C95" s="181">
        <f t="shared" ca="1" si="19"/>
        <v>509.61987525199999</v>
      </c>
      <c r="D95" s="182">
        <f t="shared" ca="1" si="19"/>
        <v>164.15771584860005</v>
      </c>
      <c r="E95" s="182">
        <f t="shared" ca="1" si="19"/>
        <v>9.3589708994000009</v>
      </c>
      <c r="F95" s="183">
        <f t="shared" ca="1" si="19"/>
        <v>0</v>
      </c>
      <c r="G95" s="184">
        <f t="shared" ca="1" si="16"/>
        <v>683.13656200000003</v>
      </c>
      <c r="H95" s="184">
        <f t="shared" ca="1" si="17"/>
        <v>661.20787800000005</v>
      </c>
      <c r="I95" s="185">
        <f t="shared" ca="1" si="20"/>
        <v>493.26</v>
      </c>
      <c r="J95" s="182">
        <f t="shared" ca="1" si="21"/>
        <v>158.88999999999999</v>
      </c>
      <c r="K95" s="182">
        <f t="shared" ca="1" si="22"/>
        <v>9.06</v>
      </c>
      <c r="L95" s="182">
        <f t="shared" ca="1" si="23"/>
        <v>0</v>
      </c>
      <c r="M95" s="183">
        <f t="shared" ca="1" si="24"/>
        <v>661.20999999999992</v>
      </c>
      <c r="N95" s="181">
        <f t="shared" ca="1" si="25"/>
        <v>509.61712704302721</v>
      </c>
      <c r="O95" s="182">
        <f t="shared" ca="1" si="26"/>
        <v>164.15899386908848</v>
      </c>
      <c r="P95" s="182">
        <f t="shared" ca="1" si="27"/>
        <v>9.3604410878843343</v>
      </c>
      <c r="Q95" s="182">
        <f t="shared" ca="1" si="28"/>
        <v>0</v>
      </c>
      <c r="R95" s="183">
        <f t="shared" ca="1" si="29"/>
        <v>683.13656199999991</v>
      </c>
      <c r="W95" s="46"/>
      <c r="X95" s="46">
        <v>95</v>
      </c>
    </row>
    <row r="96" spans="1:24">
      <c r="A96" s="61" t="s">
        <v>138</v>
      </c>
      <c r="B96" s="176">
        <f t="shared" ca="1" si="18"/>
        <v>683.13656200000003</v>
      </c>
      <c r="C96" s="181">
        <f t="shared" ca="1" si="19"/>
        <v>509.61987525199999</v>
      </c>
      <c r="D96" s="182">
        <f t="shared" ca="1" si="19"/>
        <v>164.15771584860005</v>
      </c>
      <c r="E96" s="182">
        <f t="shared" ca="1" si="19"/>
        <v>9.3589708994000009</v>
      </c>
      <c r="F96" s="183">
        <f t="shared" ca="1" si="19"/>
        <v>0</v>
      </c>
      <c r="G96" s="184">
        <f t="shared" ca="1" si="16"/>
        <v>683.13656200000003</v>
      </c>
      <c r="H96" s="184">
        <f t="shared" ca="1" si="17"/>
        <v>661.20787800000005</v>
      </c>
      <c r="I96" s="185">
        <f t="shared" ca="1" si="20"/>
        <v>493.26</v>
      </c>
      <c r="J96" s="182">
        <f t="shared" ca="1" si="21"/>
        <v>158.88999999999999</v>
      </c>
      <c r="K96" s="182">
        <f t="shared" ca="1" si="22"/>
        <v>9.06</v>
      </c>
      <c r="L96" s="182">
        <f t="shared" ca="1" si="23"/>
        <v>0</v>
      </c>
      <c r="M96" s="183">
        <f t="shared" ca="1" si="24"/>
        <v>661.20999999999992</v>
      </c>
      <c r="N96" s="181">
        <f t="shared" ca="1" si="25"/>
        <v>509.61712704302721</v>
      </c>
      <c r="O96" s="182">
        <f t="shared" ca="1" si="26"/>
        <v>164.15899386908848</v>
      </c>
      <c r="P96" s="182">
        <f t="shared" ca="1" si="27"/>
        <v>9.3604410878843343</v>
      </c>
      <c r="Q96" s="182">
        <f t="shared" ca="1" si="28"/>
        <v>0</v>
      </c>
      <c r="R96" s="183">
        <f t="shared" ca="1" si="29"/>
        <v>683.13656199999991</v>
      </c>
      <c r="W96" s="46"/>
      <c r="X96" s="46">
        <v>96</v>
      </c>
    </row>
    <row r="97" spans="1:24">
      <c r="A97" s="61" t="s">
        <v>139</v>
      </c>
      <c r="B97" s="176">
        <f t="shared" ca="1" si="18"/>
        <v>683.13656200000003</v>
      </c>
      <c r="C97" s="181">
        <f t="shared" ca="1" si="19"/>
        <v>509.61987525199999</v>
      </c>
      <c r="D97" s="182">
        <f t="shared" ca="1" si="19"/>
        <v>164.15771584860005</v>
      </c>
      <c r="E97" s="182">
        <f t="shared" ca="1" si="19"/>
        <v>9.3589708994000009</v>
      </c>
      <c r="F97" s="183">
        <f t="shared" ca="1" si="19"/>
        <v>0</v>
      </c>
      <c r="G97" s="184">
        <f t="shared" ca="1" si="16"/>
        <v>683.13656200000003</v>
      </c>
      <c r="H97" s="184">
        <f t="shared" ca="1" si="17"/>
        <v>661.20787800000005</v>
      </c>
      <c r="I97" s="185">
        <f t="shared" ca="1" si="20"/>
        <v>493.26</v>
      </c>
      <c r="J97" s="182">
        <f t="shared" ca="1" si="21"/>
        <v>158.88999999999999</v>
      </c>
      <c r="K97" s="182">
        <f t="shared" ca="1" si="22"/>
        <v>9.06</v>
      </c>
      <c r="L97" s="182">
        <f t="shared" ca="1" si="23"/>
        <v>0</v>
      </c>
      <c r="M97" s="183">
        <f t="shared" ca="1" si="24"/>
        <v>661.20999999999992</v>
      </c>
      <c r="N97" s="181">
        <f t="shared" ca="1" si="25"/>
        <v>509.61712704302721</v>
      </c>
      <c r="O97" s="182">
        <f t="shared" ca="1" si="26"/>
        <v>164.15899386908848</v>
      </c>
      <c r="P97" s="182">
        <f t="shared" ca="1" si="27"/>
        <v>9.3604410878843343</v>
      </c>
      <c r="Q97" s="182">
        <f t="shared" ca="1" si="28"/>
        <v>0</v>
      </c>
      <c r="R97" s="183">
        <f t="shared" ca="1" si="29"/>
        <v>683.13656199999991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683.12912700000004</v>
      </c>
      <c r="C98" s="186">
        <f t="shared" ca="1" si="19"/>
        <v>509.614328742</v>
      </c>
      <c r="D98" s="187">
        <f t="shared" ca="1" si="19"/>
        <v>164.15592921810003</v>
      </c>
      <c r="E98" s="187">
        <f t="shared" ca="1" si="19"/>
        <v>9.3588690399000019</v>
      </c>
      <c r="F98" s="188">
        <f t="shared" ca="1" si="19"/>
        <v>0</v>
      </c>
      <c r="G98" s="189">
        <f t="shared" ca="1" si="16"/>
        <v>683.12912700000004</v>
      </c>
      <c r="H98" s="189">
        <f t="shared" ca="1" si="17"/>
        <v>661.20068200000003</v>
      </c>
      <c r="I98" s="190">
        <f t="shared" ca="1" si="20"/>
        <v>493.26</v>
      </c>
      <c r="J98" s="187">
        <f t="shared" ca="1" si="21"/>
        <v>158.88999999999999</v>
      </c>
      <c r="K98" s="187">
        <f t="shared" ca="1" si="22"/>
        <v>9.06</v>
      </c>
      <c r="L98" s="187">
        <f t="shared" ca="1" si="23"/>
        <v>0</v>
      </c>
      <c r="M98" s="188">
        <f t="shared" ca="1" si="24"/>
        <v>661.20999999999992</v>
      </c>
      <c r="N98" s="186">
        <f t="shared" ca="1" si="25"/>
        <v>509.61158056293777</v>
      </c>
      <c r="O98" s="187">
        <f t="shared" ca="1" si="26"/>
        <v>164.15720722467901</v>
      </c>
      <c r="P98" s="187">
        <f t="shared" ca="1" si="27"/>
        <v>9.3603392123833604</v>
      </c>
      <c r="Q98" s="187">
        <f t="shared" ca="1" si="28"/>
        <v>0</v>
      </c>
      <c r="R98" s="188">
        <f t="shared" ca="1" si="29"/>
        <v>683.12912700000015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16.395275629249994</v>
      </c>
      <c r="C99" s="56">
        <f t="shared" ref="C99:R99" ca="1" si="30">SUM(C3:C98)/4000</f>
        <v>12.230875619420491</v>
      </c>
      <c r="D99" s="54">
        <f t="shared" ca="1" si="30"/>
        <v>3.9397847337087715</v>
      </c>
      <c r="E99" s="54">
        <f t="shared" ca="1" si="30"/>
        <v>0.22461527612072488</v>
      </c>
      <c r="F99" s="55">
        <f t="shared" ca="1" si="30"/>
        <v>0</v>
      </c>
      <c r="G99" s="59">
        <f t="shared" ca="1" si="30"/>
        <v>16.395275629249994</v>
      </c>
      <c r="H99" s="59">
        <f t="shared" ca="1" si="30"/>
        <v>15.868987273000018</v>
      </c>
      <c r="I99" s="173">
        <f t="shared" ca="1" si="30"/>
        <v>11.838240000000003</v>
      </c>
      <c r="J99" s="54">
        <f t="shared" ca="1" si="30"/>
        <v>3.813359999999995</v>
      </c>
      <c r="K99" s="54">
        <f t="shared" ca="1" si="30"/>
        <v>0.21743999999999949</v>
      </c>
      <c r="L99" s="54">
        <f t="shared" ca="1" si="30"/>
        <v>0</v>
      </c>
      <c r="M99" s="55">
        <f t="shared" ca="1" si="30"/>
        <v>15.869039999999982</v>
      </c>
      <c r="N99" s="56">
        <f t="shared" ca="1" si="30"/>
        <v>12.230809662412639</v>
      </c>
      <c r="O99" s="54">
        <f t="shared" ca="1" si="30"/>
        <v>3.939815406197023</v>
      </c>
      <c r="P99" s="54">
        <f t="shared" ca="1" si="30"/>
        <v>0.22465056064034833</v>
      </c>
      <c r="Q99" s="54">
        <f t="shared" ca="1" si="30"/>
        <v>0</v>
      </c>
      <c r="R99" s="55">
        <f t="shared" ca="1" si="30"/>
        <v>16.395275629249994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45210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45210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2" t="s">
        <v>362</v>
      </c>
      <c r="Z2" s="142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45210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2023-10-17T08:45:40Z</dcterms:modified>
</cp:coreProperties>
</file>